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dor de pitch" sheetId="1" state="visible" r:id="rId1"/>
    <sheet xmlns:r="http://schemas.openxmlformats.org/officeDocument/2006/relationships" name="Registro de pitch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'Registro de pitches'!$A$4:$O$204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10" customWidth="1" min="3" max="3"/>
    <col width="26" customWidth="1" min="4" max="4"/>
  </cols>
  <sheetData>
    <row r="1">
      <c r="A1" s="1" t="inlineStr">
        <is>
          <t>Generador de pitch</t>
        </is>
      </c>
    </row>
    <row r="2">
      <c r="A2" s="2" t="inlineStr">
        <is>
          <t>Escribe tus propias palabras sobre el ejemplo de Sunvale Solar en la columna B. Las cinco versiones de abajo se redactan solas: copia una y edítala.</t>
        </is>
      </c>
    </row>
    <row r="4" ht="24" customHeight="1">
      <c r="A4" s="3" t="inlineStr">
        <is>
          <t>Línea</t>
        </is>
      </c>
      <c r="B4" s="3" t="inlineStr">
        <is>
          <t>Tus palabras</t>
        </is>
      </c>
      <c r="C4" s="3" t="inlineStr">
        <is>
          <t>Consejo</t>
        </is>
      </c>
    </row>
    <row r="5" ht="45" customHeight="1">
      <c r="A5" s="4" t="inlineStr">
        <is>
          <t>Tu nombre</t>
        </is>
      </c>
      <c r="B5" s="5" t="inlineStr">
        <is>
          <t>Marcus Bell</t>
        </is>
      </c>
      <c r="C5" s="6" t="inlineStr">
        <is>
          <t>Como lo dices en una llamada.</t>
        </is>
      </c>
    </row>
    <row r="6" ht="45" customHeight="1">
      <c r="A6" s="4" t="inlineStr">
        <is>
          <t>Empresa</t>
        </is>
      </c>
      <c r="B6" s="5" t="inlineStr">
        <is>
          <t>Sunvale Solar</t>
        </is>
      </c>
      <c r="C6" s="6" t="inlineStr">
        <is>
          <t>El nombre de tu negocio.</t>
        </is>
      </c>
    </row>
    <row r="7" ht="45" customHeight="1">
      <c r="A7" s="4" t="inlineStr">
        <is>
          <t>A quién ayudas</t>
        </is>
      </c>
      <c r="B7" s="5" t="inlineStr">
        <is>
          <t>pequeñas empresas de Tucson con facturas de luz altas en verano</t>
        </is>
      </c>
      <c r="C7" s="6" t="inlineStr">
        <is>
          <t>Quién, dónde y con qué problema.</t>
        </is>
      </c>
    </row>
    <row r="8" ht="45" customHeight="1">
      <c r="A8" s="4" t="inlineStr">
        <is>
          <t>Su problema, con sus palabras</t>
        </is>
      </c>
      <c r="B8" s="5" t="inlineStr">
        <is>
          <t>las facturas de verano son el único gasto que no puedes controlar, porque los enfriadores y el compresor funcionan todo el día</t>
        </is>
      </c>
      <c r="C8" s="6" t="inlineStr">
        <is>
          <t>Cita al comprador.</t>
        </is>
      </c>
    </row>
    <row r="9" ht="45" customHeight="1">
      <c r="A9" s="4" t="inlineStr">
        <is>
          <t>Coste del problema, su cifra</t>
        </is>
      </c>
      <c r="B9" s="5" t="inlineStr">
        <is>
          <t>3.900 $ entre julio y agosto</t>
        </is>
      </c>
      <c r="C9" s="6" t="inlineStr">
        <is>
          <t>De sus registros, no de tu estimación.</t>
        </is>
      </c>
    </row>
    <row r="10" ht="45" customHeight="1">
      <c r="A10" s="4" t="inlineStr">
        <is>
          <t>Tu oferta</t>
        </is>
      </c>
      <c r="B10" s="5" t="inlineStr">
        <is>
          <t>paneles solares en el techo, dimensionados según tus facturas de los últimos 12 meses, con la producción prevista y el precio en una cotización por escrito</t>
        </is>
      </c>
      <c r="C10" s="6" t="inlineStr">
        <is>
          <t>Lo que obtiene, en una frase.</t>
        </is>
      </c>
    </row>
    <row r="11" ht="45" customHeight="1">
      <c r="A11" s="4" t="inlineStr">
        <is>
          <t>Una prueba</t>
        </is>
      </c>
      <c r="B11" s="5" t="inlineStr">
        <is>
          <t>Dave Romero, de Romero Brake &amp; Muffler, tenía la misma preocupación y aceptó compartir sus facturas y atender tu llamada</t>
        </is>
      </c>
      <c r="C11" s="6" t="inlineStr">
        <is>
          <t>Solo con el permiso del cliente.</t>
        </is>
      </c>
    </row>
    <row r="12" ht="45" customHeight="1">
      <c r="A12" s="4" t="inlineStr">
        <is>
          <t>Una petición, con día y hora</t>
        </is>
      </c>
      <c r="B12" s="5" t="inlineStr">
        <is>
          <t>45 minutos el viernes a las 7:30, antes de abrir, para medir el techo y revisar juntos tus facturas</t>
        </is>
      </c>
      <c r="C12" s="6" t="inlineStr">
        <is>
          <t>Un solo siguiente paso.</t>
        </is>
      </c>
    </row>
    <row r="14" ht="30" customHeight="1">
      <c r="A14" s="3" t="inlineStr">
        <is>
          <t>Versión</t>
        </is>
      </c>
      <c r="B14" s="3" t="inlineStr">
        <is>
          <t>Tu pitch (se redacta solo: copia y edita)</t>
        </is>
      </c>
      <c r="C14" s="3" t="inlineStr">
        <is>
          <t>Palabras</t>
        </is>
      </c>
      <c r="D14" s="3" t="inlineStr">
        <is>
          <t>Objetivo</t>
        </is>
      </c>
    </row>
    <row r="15" ht="60" customHeight="1">
      <c r="A15" s="4">
        <f>'Listas'!$A$5</f>
        <v/>
      </c>
      <c r="B15" s="7">
        <f>IF($B$6="","[Empresa]",$B$6)&amp;" ayuda a "&amp;IF($B$7="","[A quién ayudas]",$B$7)&amp;": "&amp;IF($B$10="","[Tu oferta]",$B$10)&amp;"."</f>
        <v/>
      </c>
      <c r="C15" s="8">
        <f>IF(LEN(TRIM(SUBSTITUTE(B15,CHAR(10)," ")))=0,0,LEN(TRIM(SUBSTITUTE(B15,CHAR(10)," ")))-LEN(SUBSTITUTE(TRIM(SUBSTITUTE(B15,CHAR(10)," "))," ",""))+1)</f>
        <v/>
      </c>
      <c r="D15" s="5">
        <f>'Listas'!$B$5</f>
        <v/>
      </c>
    </row>
    <row r="16" ht="90" customHeight="1">
      <c r="A16" s="4">
        <f>'Listas'!$A$6</f>
        <v/>
      </c>
      <c r="B16" s="7">
        <f>"Hola, soy "&amp;IF($B$5="","[Tu nombre]",$B$5)&amp;", de "&amp;IF($B$6="","[Empresa]",$B$6)&amp;". Trabajamos con "&amp;IF($B$7="","[A quién ayudas]",$B$7)&amp;". Lo que ofrecemos: "&amp;IF($B$10="","[Tu oferta]",$B$10)&amp;". "&amp;IF($B$11="","[Una prueba]",$B$11)&amp;". ¿Podemos hablar 15 minutos esta semana, para que te pregunte por tu situación y te diga con sinceridad si encajamos?"</f>
        <v/>
      </c>
      <c r="C16" s="8">
        <f>IF(LEN(TRIM(SUBSTITUTE(B16,CHAR(10)," ")))=0,0,LEN(TRIM(SUBSTITUTE(B16,CHAR(10)," ")))-LEN(SUBSTITUTE(TRIM(SUBSTITUTE(B16,CHAR(10)," "))," ",""))+1)</f>
        <v/>
      </c>
      <c r="D16" s="5">
        <f>'Listas'!$B$6</f>
        <v/>
      </c>
    </row>
    <row r="17" ht="90" customHeight="1">
      <c r="A17" s="4">
        <f>'Listas'!$A$7</f>
        <v/>
      </c>
      <c r="B17" s="7">
        <f>"Déjame ver si lo entendí bien: "&amp;IF($B$8="","[Su problema, con sus palabras]",$B$8)&amp;". Dijiste que eso te cuesta "&amp;IF($B$9="","[Coste del problema, su cifra]",$B$9)&amp;". Lo que ofrecemos: "&amp;IF($B$10="","[Tu oferta]",$B$10)&amp;". "&amp;IF($B$11="","[Una prueba]",$B$11)&amp;". El siguiente paso: "&amp;IF($B$12="","[Una petición, con día y hora]",$B$12)&amp;". ¿Te viene bien?"</f>
        <v/>
      </c>
      <c r="C17" s="8">
        <f>IF(LEN(TRIM(SUBSTITUTE(B17,CHAR(10)," ")))=0,0,LEN(TRIM(SUBSTITUTE(B17,CHAR(10)," ")))-LEN(SUBSTITUTE(TRIM(SUBSTITUTE(B17,CHAR(10)," "))," ",""))+1)</f>
        <v/>
      </c>
      <c r="D17" s="5">
        <f>'Listas'!$B$7</f>
        <v/>
      </c>
    </row>
    <row r="18" ht="150" customHeight="1">
      <c r="A18" s="4">
        <f>'Listas'!$A$8</f>
        <v/>
      </c>
      <c r="B18" s="7">
        <f>"Hola, [nombre]:"&amp;CHAR(10)&amp;CHAR(10)&amp;"Gracias por tu tiempo hoy. Dijiste que "&amp;IF($B$8="","[Su problema, con sus palabras]",$B$8)&amp;", y que te cuesta "&amp;IF($B$9="","[Coste del problema, su cifra]",$B$9)&amp;"."&amp;CHAR(10)&amp;CHAR(10)&amp;"Lo que ofrecemos: "&amp;IF($B$10="","[Tu oferta]",$B$10)&amp;"."&amp;CHAR(10)&amp;CHAR(10)&amp;IF($B$11="","[Una prueba]",$B$11)&amp;"."&amp;CHAR(10)&amp;CHAR(10)&amp;"Siguiente paso: "&amp;IF($B$12="","[Una petición, con día y hora]",$B$12)&amp;". ¿Te sigue viniendo bien?"&amp;CHAR(10)&amp;CHAR(10)&amp;IF($B$5="","[Tu nombre]",$B$5)&amp;CHAR(10)&amp;IF($B$6="","[Empresa]",$B$6)</f>
        <v/>
      </c>
      <c r="C18" s="8">
        <f>IF(LEN(TRIM(SUBSTITUTE(B18,CHAR(10)," ")))=0,0,LEN(TRIM(SUBSTITUTE(B18,CHAR(10)," ")))-LEN(SUBSTITUTE(TRIM(SUBSTITUTE(B18,CHAR(10)," "))," ",""))+1)</f>
        <v/>
      </c>
      <c r="D18" s="5">
        <f>'Listas'!$B$8</f>
        <v/>
      </c>
    </row>
    <row r="19" ht="90" customHeight="1">
      <c r="A19" s="4">
        <f>'Listas'!$A$9</f>
        <v/>
      </c>
      <c r="B19" s="7">
        <f>"Ayudamos a "&amp;IF($B$7="","[A quién ayudas]",$B$7)&amp;". Lo que ofrecemos: "&amp;IF($B$10="","[Tu oferta]",$B$10)&amp;". "&amp;IF($B$11="","[Una prueba]",$B$11)&amp;". "&amp;IF($B$5="","[Tu nombre]",$B$5)&amp;" puede llamarte 15 minutos para ver si encaja. ¿A qué número y a qué hora te viene bien?"</f>
        <v/>
      </c>
      <c r="C19" s="8">
        <f>IF(LEN(TRIM(SUBSTITUTE(B19,CHAR(10)," ")))=0,0,LEN(TRIM(SUBSTITUTE(B19,CHAR(10)," ")))-LEN(SUBSTITUTE(TRIM(SUBSTITUTE(B19,CHAR(10)," "))," ",""))+1)</f>
        <v/>
      </c>
      <c r="D19" s="5">
        <f>'Listas'!$B$9</f>
        <v/>
      </c>
    </row>
    <row r="21">
      <c r="A21" s="9" t="inlineStr">
        <is>
          <t>Plantilla gratis de CRMsoftware.pro. Datos de ejemplo ficticios.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6" customWidth="1" min="4" max="4"/>
    <col width="14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  <col width="26" customWidth="1" min="14" max="14"/>
    <col width="32" customWidth="1" min="15" max="15"/>
  </cols>
  <sheetData>
    <row r="1">
      <c r="A1" s="1" t="inlineStr">
        <is>
          <t>Registro de pitches</t>
        </is>
      </c>
    </row>
    <row r="2">
      <c r="A2" s="2" t="inlineStr">
        <is>
          <t>Una fila por pitch. Evalúalo justo después: cuatro comprobaciones, Sí o No. Puntuación y Corregir la próxima vez se rellenan solas.</t>
        </is>
      </c>
    </row>
    <row r="3">
      <c r="A3" s="2" t="inlineStr">
        <is>
          <t>El sector es el de tu comprador: edita las listas en la hoja Listas. Las fechas de muestra son relativas a hoy.</t>
        </is>
      </c>
    </row>
    <row r="4" ht="44" customHeight="1">
      <c r="A4" s="3" t="inlineStr">
        <is>
          <t>Fecha</t>
        </is>
      </c>
      <c r="B4" s="3" t="inlineStr">
        <is>
          <t>Comprador</t>
        </is>
      </c>
      <c r="C4" s="3" t="inlineStr">
        <is>
          <t>Empresa</t>
        </is>
      </c>
      <c r="D4" s="3" t="inlineStr">
        <is>
          <t>Sector</t>
        </is>
      </c>
      <c r="E4" s="3" t="inlineStr">
        <is>
          <t>Versión</t>
        </is>
      </c>
      <c r="F4" s="3" t="inlineStr">
        <is>
          <t>Responsable</t>
        </is>
      </c>
      <c r="G4" s="3" t="inlineStr">
        <is>
          <t>Repitió su problema</t>
        </is>
      </c>
      <c r="H4" s="3" t="inlineStr">
        <is>
          <t>Una prueba</t>
        </is>
      </c>
      <c r="I4" s="3" t="inlineStr">
        <is>
          <t>Una petición</t>
        </is>
      </c>
      <c r="J4" s="3" t="inlineStr">
        <is>
          <t>Dentro del tiempo</t>
        </is>
      </c>
      <c r="K4" s="3" t="inlineStr">
        <is>
          <t>Puntuación (de 4)</t>
        </is>
      </c>
      <c r="L4" s="3" t="inlineStr">
        <is>
          <t>Siguiente paso acordado</t>
        </is>
      </c>
      <c r="M4" s="3" t="inlineStr">
        <is>
          <t>Siguiente paso</t>
        </is>
      </c>
      <c r="N4" s="3" t="inlineStr">
        <is>
          <t>Corregir la próxima vez</t>
        </is>
      </c>
      <c r="O4" s="3" t="inlineStr">
        <is>
          <t>Notas</t>
        </is>
      </c>
    </row>
    <row r="5">
      <c r="A5" s="10">
        <f>TODAY()-8</f>
        <v/>
      </c>
      <c r="B5" s="4" t="inlineStr">
        <is>
          <t>Lydia Chen</t>
        </is>
      </c>
      <c r="C5" s="5" t="inlineStr">
        <is>
          <t>Pinecrest Auto Repair</t>
        </is>
      </c>
      <c r="D5" s="5" t="inlineStr">
        <is>
          <t>Taller mecánico</t>
        </is>
      </c>
      <c r="E5" s="11" t="inlineStr">
        <is>
          <t>Chat</t>
        </is>
      </c>
      <c r="F5" s="11" t="inlineStr">
        <is>
          <t>Agente de IA</t>
        </is>
      </c>
      <c r="G5" s="12" t="inlineStr">
        <is>
          <t>Sí</t>
        </is>
      </c>
      <c r="H5" s="12" t="inlineStr">
        <is>
          <t>Sí</t>
        </is>
      </c>
      <c r="I5" s="12" t="inlineStr">
        <is>
          <t>Sí</t>
        </is>
      </c>
      <c r="J5" s="12" t="inlineStr">
        <is>
          <t>Sí</t>
        </is>
      </c>
      <c r="K5" s="13">
        <f>IF($B5="","",COUNTIF($G5:$J5,"Sí"))</f>
        <v/>
      </c>
      <c r="L5" s="12" t="inlineStr">
        <is>
          <t>Sí</t>
        </is>
      </c>
      <c r="M5" s="5" t="inlineStr">
        <is>
          <t>Llamada con Marcus</t>
        </is>
      </c>
      <c r="N5" s="14">
        <f>IF($B5="","",IF(COUNTA($G5:$J5)&lt;4,"Completa las 4 comprobaciones",IF($G5&lt;&gt;"Sí","Repite primero su problema",IF($H5&lt;&gt;"Sí","Añade una prueba",IF($I5&lt;&gt;"Sí","Cierra con una petición con día",IF($J5&lt;&gt;"Sí","Ajústalo al tiempo límite","Nada: 4 de 4"))))))</f>
        <v/>
      </c>
      <c r="O5" s="5" t="inlineStr">
        <is>
          <t>Repitió las cifras de sus facturas</t>
        </is>
      </c>
    </row>
    <row r="6">
      <c r="A6" s="10">
        <f>TODAY()-7</f>
        <v/>
      </c>
      <c r="B6" s="4" t="inlineStr">
        <is>
          <t>Lydia Chen</t>
        </is>
      </c>
      <c r="C6" s="5" t="inlineStr">
        <is>
          <t>Pinecrest Auto Repair</t>
        </is>
      </c>
      <c r="D6" s="5" t="inlineStr">
        <is>
          <t>Taller mecánico</t>
        </is>
      </c>
      <c r="E6" s="11" t="inlineStr">
        <is>
          <t>2 minutos</t>
        </is>
      </c>
      <c r="F6" s="11" t="inlineStr">
        <is>
          <t>Marcus</t>
        </is>
      </c>
      <c r="G6" s="12" t="inlineStr">
        <is>
          <t>Sí</t>
        </is>
      </c>
      <c r="H6" s="12" t="inlineStr">
        <is>
          <t>Sí</t>
        </is>
      </c>
      <c r="I6" s="12" t="inlineStr">
        <is>
          <t>Sí</t>
        </is>
      </c>
      <c r="J6" s="12" t="inlineStr">
        <is>
          <t>Sí</t>
        </is>
      </c>
      <c r="K6" s="13">
        <f>IF($B6="","",COUNTIF($G6:$J6,"Sí"))</f>
        <v/>
      </c>
      <c r="L6" s="12" t="inlineStr">
        <is>
          <t>Sí</t>
        </is>
      </c>
      <c r="M6" s="5" t="inlineStr">
        <is>
          <t>Visita al techo, 12 facturas</t>
        </is>
      </c>
      <c r="N6" s="14">
        <f>IF($B6="","",IF(COUNTA($G6:$J6)&lt;4,"Completa las 4 comprobaciones",IF($G6&lt;&gt;"Sí","Repite primero su problema",IF($H6&lt;&gt;"Sí","Añade una prueba",IF($I6&lt;&gt;"Sí","Cierra con una petición con día",IF($J6&lt;&gt;"Sí","Ajústalo al tiempo límite","Nada: 4 de 4"))))))</f>
        <v/>
      </c>
      <c r="O6" s="5" t="inlineStr">
        <is>
          <t>Dave Romero aceptó atender su llamada</t>
        </is>
      </c>
    </row>
    <row r="7">
      <c r="A7" s="10">
        <f>TODAY()-12</f>
        <v/>
      </c>
      <c r="B7" s="4" t="inlineStr">
        <is>
          <t>Hank Dorsey</t>
        </is>
      </c>
      <c r="C7" s="5" t="inlineStr">
        <is>
          <t>Dorsey Machine Works</t>
        </is>
      </c>
      <c r="D7" s="5" t="inlineStr">
        <is>
          <t>Manufactura</t>
        </is>
      </c>
      <c r="E7" s="11" t="inlineStr">
        <is>
          <t>2 minutos</t>
        </is>
      </c>
      <c r="F7" s="11" t="inlineStr">
        <is>
          <t>Elena</t>
        </is>
      </c>
      <c r="G7" s="12" t="inlineStr">
        <is>
          <t>Sí</t>
        </is>
      </c>
      <c r="H7" s="12" t="inlineStr">
        <is>
          <t>No</t>
        </is>
      </c>
      <c r="I7" s="12" t="inlineStr">
        <is>
          <t>Sí</t>
        </is>
      </c>
      <c r="J7" s="12" t="inlineStr">
        <is>
          <t>Sí</t>
        </is>
      </c>
      <c r="K7" s="13">
        <f>IF($B7="","",COUNTIF($G7:$J7,"Sí"))</f>
        <v/>
      </c>
      <c r="L7" s="12" t="inlineStr">
        <is>
          <t>Sí</t>
        </is>
      </c>
      <c r="M7" s="5" t="inlineStr">
        <is>
          <t>Enviar 12 facturas</t>
        </is>
      </c>
      <c r="N7" s="14">
        <f>IF($B7="","",IF(COUNTA($G7:$J7)&lt;4,"Completa las 4 comprobaciones",IF($G7&lt;&gt;"Sí","Repite primero su problema",IF($H7&lt;&gt;"Sí","Añade una prueba",IF($I7&lt;&gt;"Sí","Cierra con una petición con día",IF($J7&lt;&gt;"Sí","Ajústalo al tiempo límite","Nada: 4 de 4"))))))</f>
        <v/>
      </c>
      <c r="O7" s="5" t="inlineStr">
        <is>
          <t>Aún no hay un cliente de su sector al que nombrar</t>
        </is>
      </c>
    </row>
    <row r="8">
      <c r="A8" s="10">
        <f>TODAY()-11</f>
        <v/>
      </c>
      <c r="B8" s="4" t="inlineStr">
        <is>
          <t>Sofia Marquez</t>
        </is>
      </c>
      <c r="C8" s="5" t="inlineStr">
        <is>
          <t>Casa Marquez Grill</t>
        </is>
      </c>
      <c r="D8" s="5" t="inlineStr">
        <is>
          <t>Restaurante</t>
        </is>
      </c>
      <c r="E8" s="11" t="inlineStr">
        <is>
          <t>30 segundos</t>
        </is>
      </c>
      <c r="F8" s="11" t="inlineStr">
        <is>
          <t>Marcus</t>
        </is>
      </c>
      <c r="G8" s="12" t="inlineStr">
        <is>
          <t>No</t>
        </is>
      </c>
      <c r="H8" s="12" t="inlineStr">
        <is>
          <t>Sí</t>
        </is>
      </c>
      <c r="I8" s="12" t="inlineStr">
        <is>
          <t>Sí</t>
        </is>
      </c>
      <c r="J8" s="12" t="inlineStr">
        <is>
          <t>Sí</t>
        </is>
      </c>
      <c r="K8" s="13">
        <f>IF($B8="","",COUNTIF($G8:$J8,"Sí"))</f>
        <v/>
      </c>
      <c r="L8" s="12" t="inlineStr">
        <is>
          <t>No</t>
        </is>
      </c>
      <c r="M8" s="5" t="n"/>
      <c r="N8" s="14">
        <f>IF($B8="","",IF(COUNTA($G8:$J8)&lt;4,"Completa las 4 comprobaciones",IF($G8&lt;&gt;"Sí","Repite primero su problema",IF($H8&lt;&gt;"Sí","Añade una prueba",IF($I8&lt;&gt;"Sí","Cierra con una petición con día",IF($J8&lt;&gt;"Sí","Ajústalo al tiempo límite","Nada: 4 de 4"))))))</f>
        <v/>
      </c>
      <c r="O8" s="5" t="inlineStr">
        <is>
          <t>Hizo el pitch antes de preguntar por sus facturas</t>
        </is>
      </c>
    </row>
    <row r="9">
      <c r="A9" s="10">
        <f>TODAY()-10</f>
        <v/>
      </c>
      <c r="B9" s="4" t="inlineStr">
        <is>
          <t>Ben Hartley</t>
        </is>
      </c>
      <c r="C9" s="5" t="inlineStr">
        <is>
          <t>Hartley Family Dental</t>
        </is>
      </c>
      <c r="D9" s="5" t="inlineStr">
        <is>
          <t>Salud</t>
        </is>
      </c>
      <c r="E9" s="11" t="inlineStr">
        <is>
          <t>2 minutos</t>
        </is>
      </c>
      <c r="F9" s="11" t="inlineStr">
        <is>
          <t>Elena</t>
        </is>
      </c>
      <c r="G9" s="12" t="inlineStr">
        <is>
          <t>Sí</t>
        </is>
      </c>
      <c r="H9" s="12" t="inlineStr">
        <is>
          <t>Sí</t>
        </is>
      </c>
      <c r="I9" s="12" t="inlineStr">
        <is>
          <t>No</t>
        </is>
      </c>
      <c r="J9" s="12" t="inlineStr">
        <is>
          <t>No</t>
        </is>
      </c>
      <c r="K9" s="13">
        <f>IF($B9="","",COUNTIF($G9:$J9,"Sí"))</f>
        <v/>
      </c>
      <c r="L9" s="12" t="inlineStr">
        <is>
          <t>No</t>
        </is>
      </c>
      <c r="M9" s="5" t="n"/>
      <c r="N9" s="14">
        <f>IF($B9="","",IF(COUNTA($G9:$J9)&lt;4,"Completa las 4 comprobaciones",IF($G9&lt;&gt;"Sí","Repite primero su problema",IF($H9&lt;&gt;"Sí","Añade una prueba",IF($I9&lt;&gt;"Sí","Cierra con una petición con día",IF($J9&lt;&gt;"Sí","Ajústalo al tiempo límite","Nada: 4 de 4"))))))</f>
        <v/>
      </c>
      <c r="O9" s="5" t="inlineStr">
        <is>
          <t>Ofreció visita o llamada: no eligió ninguna</t>
        </is>
      </c>
    </row>
    <row r="10">
      <c r="A10" s="10">
        <f>TODAY()-9</f>
        <v/>
      </c>
      <c r="B10" s="4" t="inlineStr">
        <is>
          <t>Kayla Ross</t>
        </is>
      </c>
      <c r="C10" s="5" t="inlineStr">
        <is>
          <t>Iron Mesa Fitness</t>
        </is>
      </c>
      <c r="D10" s="5" t="inlineStr">
        <is>
          <t>Fitness</t>
        </is>
      </c>
      <c r="E10" s="11" t="inlineStr">
        <is>
          <t>Email</t>
        </is>
      </c>
      <c r="F10" s="11" t="inlineStr">
        <is>
          <t>Elena</t>
        </is>
      </c>
      <c r="G10" s="12" t="inlineStr">
        <is>
          <t>Sí</t>
        </is>
      </c>
      <c r="H10" s="12" t="inlineStr">
        <is>
          <t>Sí</t>
        </is>
      </c>
      <c r="I10" s="12" t="inlineStr">
        <is>
          <t>Sí</t>
        </is>
      </c>
      <c r="J10" s="12" t="inlineStr">
        <is>
          <t>Sí</t>
        </is>
      </c>
      <c r="K10" s="13">
        <f>IF($B10="","",COUNTIF($G10:$J10,"Sí"))</f>
        <v/>
      </c>
      <c r="L10" s="12" t="inlineStr">
        <is>
          <t>Sí</t>
        </is>
      </c>
      <c r="M10" s="5" t="inlineStr">
        <is>
          <t>Visita al techo</t>
        </is>
      </c>
      <c r="N10" s="14">
        <f>IF($B10="","",IF(COUNTA($G10:$J10)&lt;4,"Completa las 4 comprobaciones",IF($G10&lt;&gt;"Sí","Repite primero su problema",IF($H10&lt;&gt;"Sí","Añade una prueba",IF($I10&lt;&gt;"Sí","Cierra con una petición con día",IF($J10&lt;&gt;"Sí","Ajústalo al tiempo límite","Nada: 4 de 4"))))))</f>
        <v/>
      </c>
      <c r="O10" s="5" t="n"/>
    </row>
    <row r="11">
      <c r="A11" s="10">
        <f>TODAY()-6</f>
        <v/>
      </c>
      <c r="B11" s="4" t="inlineStr">
        <is>
          <t>Paul Greene</t>
        </is>
      </c>
      <c r="C11" s="5" t="inlineStr">
        <is>
          <t>Desert Harvest Food Bank</t>
        </is>
      </c>
      <c r="D11" s="5" t="inlineStr">
        <is>
          <t>ONG</t>
        </is>
      </c>
      <c r="E11" s="11" t="inlineStr">
        <is>
          <t>2 minutos</t>
        </is>
      </c>
      <c r="F11" s="11" t="inlineStr">
        <is>
          <t>Marcus</t>
        </is>
      </c>
      <c r="G11" s="12" t="inlineStr">
        <is>
          <t>Sí</t>
        </is>
      </c>
      <c r="H11" s="12" t="inlineStr">
        <is>
          <t>Sí</t>
        </is>
      </c>
      <c r="I11" s="12" t="inlineStr">
        <is>
          <t>Sí</t>
        </is>
      </c>
      <c r="J11" s="12" t="inlineStr">
        <is>
          <t>No</t>
        </is>
      </c>
      <c r="K11" s="13">
        <f>IF($B11="","",COUNTIF($G11:$J11,"Sí"))</f>
        <v/>
      </c>
      <c r="L11" s="12" t="inlineStr">
        <is>
          <t>Sí</t>
        </is>
      </c>
      <c r="M11" s="5" t="inlineStr">
        <is>
          <t>Turno en la reunión de la junta</t>
        </is>
      </c>
      <c r="N11" s="14">
        <f>IF($B11="","",IF(COUNTA($G11:$J11)&lt;4,"Completa las 4 comprobaciones",IF($G11&lt;&gt;"Sí","Repite primero su problema",IF($H11&lt;&gt;"Sí","Añade una prueba",IF($I11&lt;&gt;"Sí","Cierra con una petición con día",IF($J11&lt;&gt;"Sí","Ajústalo al tiempo límite","Nada: 4 de 4"))))))</f>
        <v/>
      </c>
      <c r="O11" s="5" t="inlineStr">
        <is>
          <t>Duró 4 minutos: recortar la oferta</t>
        </is>
      </c>
    </row>
    <row r="12">
      <c r="A12" s="10">
        <f>TODAY()-5</f>
        <v/>
      </c>
      <c r="B12" s="4" t="inlineStr">
        <is>
          <t>Nadia Kessler</t>
        </is>
      </c>
      <c r="C12" s="5" t="inlineStr">
        <is>
          <t>Kessler Home Goods</t>
        </is>
      </c>
      <c r="D12" s="5" t="inlineStr">
        <is>
          <t>Comercio minorista</t>
        </is>
      </c>
      <c r="E12" s="11" t="inlineStr">
        <is>
          <t>Una frase</t>
        </is>
      </c>
      <c r="F12" s="11" t="inlineStr">
        <is>
          <t>Marcus</t>
        </is>
      </c>
      <c r="G12" s="12" t="inlineStr">
        <is>
          <t>No</t>
        </is>
      </c>
      <c r="H12" s="12" t="inlineStr">
        <is>
          <t>No</t>
        </is>
      </c>
      <c r="I12" s="12" t="inlineStr">
        <is>
          <t>Sí</t>
        </is>
      </c>
      <c r="J12" s="12" t="inlineStr">
        <is>
          <t>Sí</t>
        </is>
      </c>
      <c r="K12" s="13">
        <f>IF($B12="","",COUNTIF($G12:$J12,"Sí"))</f>
        <v/>
      </c>
      <c r="L12" s="12" t="inlineStr">
        <is>
          <t>No</t>
        </is>
      </c>
      <c r="M12" s="5" t="n"/>
      <c r="N12" s="14">
        <f>IF($B12="","",IF(COUNTA($G12:$J12)&lt;4,"Completa las 4 comprobaciones",IF($G12&lt;&gt;"Sí","Repite primero su problema",IF($H12&lt;&gt;"Sí","Añade una prueba",IF($I12&lt;&gt;"Sí","Cierra con una petición con día",IF($J12&lt;&gt;"Sí","Ajústalo al tiempo límite","Nada: 4 de 4"))))))</f>
        <v/>
      </c>
      <c r="O12" s="5" t="inlineStr">
        <is>
          <t>Evento de empresas, aún sin conocer el problema</t>
        </is>
      </c>
    </row>
    <row r="13">
      <c r="A13" s="10">
        <f>TODAY()-3</f>
        <v/>
      </c>
      <c r="B13" s="4" t="inlineStr">
        <is>
          <t>Ray Patel</t>
        </is>
      </c>
      <c r="C13" s="5" t="inlineStr">
        <is>
          <t>Saguaro Parts Online</t>
        </is>
      </c>
      <c r="D13" s="5" t="inlineStr">
        <is>
          <t>Comercio electrónico</t>
        </is>
      </c>
      <c r="E13" s="11" t="inlineStr">
        <is>
          <t>Chat</t>
        </is>
      </c>
      <c r="F13" s="11" t="inlineStr">
        <is>
          <t>Agente de IA</t>
        </is>
      </c>
      <c r="G13" s="12" t="inlineStr">
        <is>
          <t>Sí</t>
        </is>
      </c>
      <c r="H13" s="12" t="inlineStr">
        <is>
          <t>No</t>
        </is>
      </c>
      <c r="I13" s="12" t="inlineStr">
        <is>
          <t>Sí</t>
        </is>
      </c>
      <c r="J13" s="12" t="inlineStr">
        <is>
          <t>Sí</t>
        </is>
      </c>
      <c r="K13" s="13">
        <f>IF($B13="","",COUNTIF($G13:$J13,"Sí"))</f>
        <v/>
      </c>
      <c r="L13" s="12" t="inlineStr">
        <is>
          <t>Sí</t>
        </is>
      </c>
      <c r="M13" s="5" t="inlineStr">
        <is>
          <t>Llamada con Marcus</t>
        </is>
      </c>
      <c r="N13" s="14">
        <f>IF($B13="","",IF(COUNTA($G13:$J13)&lt;4,"Completa las 4 comprobaciones",IF($G13&lt;&gt;"Sí","Repite primero su problema",IF($H13&lt;&gt;"Sí","Añade una prueba",IF($I13&lt;&gt;"Sí","Cierra con una petición con día",IF($J13&lt;&gt;"Sí","Ajústalo al tiempo límite","Nada: 4 de 4"))))))</f>
        <v/>
      </c>
      <c r="O13" s="5" t="inlineStr">
        <is>
          <t>Falta la prueba en la base de conocimientos</t>
        </is>
      </c>
    </row>
    <row r="14">
      <c r="A14" s="10">
        <f>TODAY()-2</f>
        <v/>
      </c>
      <c r="B14" s="4" t="inlineStr">
        <is>
          <t>Owen Fisk</t>
        </is>
      </c>
      <c r="C14" s="5" t="inlineStr">
        <is>
          <t>Fisk IT Support</t>
        </is>
      </c>
      <c r="D14" s="5" t="inlineStr">
        <is>
          <t>Servicios de TI</t>
        </is>
      </c>
      <c r="E14" s="11" t="inlineStr">
        <is>
          <t>2 minutos</t>
        </is>
      </c>
      <c r="F14" s="11" t="inlineStr">
        <is>
          <t>Marcus</t>
        </is>
      </c>
      <c r="G14" s="12" t="inlineStr">
        <is>
          <t>Sí</t>
        </is>
      </c>
      <c r="H14" s="12" t="inlineStr">
        <is>
          <t>Sí</t>
        </is>
      </c>
      <c r="I14" s="12" t="inlineStr">
        <is>
          <t>Sí</t>
        </is>
      </c>
      <c r="J14" s="12" t="inlineStr">
        <is>
          <t>Sí</t>
        </is>
      </c>
      <c r="K14" s="13">
        <f>IF($B14="","",COUNTIF($G14:$J14,"Sí"))</f>
        <v/>
      </c>
      <c r="L14" s="12" t="inlineStr">
        <is>
          <t>Sí</t>
        </is>
      </c>
      <c r="M14" s="5" t="inlineStr">
        <is>
          <t>Visita al techo</t>
        </is>
      </c>
      <c r="N14" s="14">
        <f>IF($B14="","",IF(COUNTA($G14:$J14)&lt;4,"Completa las 4 comprobaciones",IF($G14&lt;&gt;"Sí","Repite primero su problema",IF($H14&lt;&gt;"Sí","Añade una prueba",IF($I14&lt;&gt;"Sí","Cierra con una petición con día",IF($J14&lt;&gt;"Sí","Ajústalo al tiempo límite","Nada: 4 de 4"))))))</f>
        <v/>
      </c>
      <c r="O14" s="5" t="n"/>
    </row>
    <row r="15">
      <c r="A15" s="10" t="n"/>
      <c r="B15" s="4" t="n"/>
      <c r="C15" s="5" t="n"/>
      <c r="D15" s="5" t="n"/>
      <c r="E15" s="11" t="n"/>
      <c r="F15" s="11" t="n"/>
      <c r="G15" s="12" t="n"/>
      <c r="H15" s="12" t="n"/>
      <c r="I15" s="12" t="n"/>
      <c r="J15" s="12" t="n"/>
      <c r="K15" s="13">
        <f>IF($B15="","",COUNTIF($G15:$J15,"Sí"))</f>
        <v/>
      </c>
      <c r="L15" s="12" t="n"/>
      <c r="M15" s="5" t="n"/>
      <c r="N15" s="14">
        <f>IF($B15="","",IF(COUNTA($G15:$J15)&lt;4,"Completa las 4 comprobaciones",IF($G15&lt;&gt;"Sí","Repite primero su problema",IF($H15&lt;&gt;"Sí","Añade una prueba",IF($I15&lt;&gt;"Sí","Cierra con una petición con día",IF($J15&lt;&gt;"Sí","Ajústalo al tiempo límite","Nada: 4 de 4"))))))</f>
        <v/>
      </c>
      <c r="O15" s="5" t="n"/>
    </row>
    <row r="16">
      <c r="A16" s="10" t="n"/>
      <c r="B16" s="4" t="n"/>
      <c r="C16" s="5" t="n"/>
      <c r="D16" s="5" t="n"/>
      <c r="E16" s="11" t="n"/>
      <c r="F16" s="11" t="n"/>
      <c r="G16" s="12" t="n"/>
      <c r="H16" s="12" t="n"/>
      <c r="I16" s="12" t="n"/>
      <c r="J16" s="12" t="n"/>
      <c r="K16" s="13">
        <f>IF($B16="","",COUNTIF($G16:$J16,"Sí"))</f>
        <v/>
      </c>
      <c r="L16" s="12" t="n"/>
      <c r="M16" s="5" t="n"/>
      <c r="N16" s="14">
        <f>IF($B16="","",IF(COUNTA($G16:$J16)&lt;4,"Completa las 4 comprobaciones",IF($G16&lt;&gt;"Sí","Repite primero su problema",IF($H16&lt;&gt;"Sí","Añade una prueba",IF($I16&lt;&gt;"Sí","Cierra con una petición con día",IF($J16&lt;&gt;"Sí","Ajústalo al tiempo límite","Nada: 4 de 4"))))))</f>
        <v/>
      </c>
      <c r="O16" s="5" t="n"/>
    </row>
    <row r="17">
      <c r="A17" s="10" t="n"/>
      <c r="B17" s="4" t="n"/>
      <c r="C17" s="5" t="n"/>
      <c r="D17" s="5" t="n"/>
      <c r="E17" s="11" t="n"/>
      <c r="F17" s="11" t="n"/>
      <c r="G17" s="12" t="n"/>
      <c r="H17" s="12" t="n"/>
      <c r="I17" s="12" t="n"/>
      <c r="J17" s="12" t="n"/>
      <c r="K17" s="13">
        <f>IF($B17="","",COUNTIF($G17:$J17,"Sí"))</f>
        <v/>
      </c>
      <c r="L17" s="12" t="n"/>
      <c r="M17" s="5" t="n"/>
      <c r="N17" s="14">
        <f>IF($B17="","",IF(COUNTA($G17:$J17)&lt;4,"Completa las 4 comprobaciones",IF($G17&lt;&gt;"Sí","Repite primero su problema",IF($H17&lt;&gt;"Sí","Añade una prueba",IF($I17&lt;&gt;"Sí","Cierra con una petición con día",IF($J17&lt;&gt;"Sí","Ajústalo al tiempo límite","Nada: 4 de 4"))))))</f>
        <v/>
      </c>
      <c r="O17" s="5" t="n"/>
    </row>
    <row r="18">
      <c r="A18" s="10" t="n"/>
      <c r="B18" s="4" t="n"/>
      <c r="C18" s="5" t="n"/>
      <c r="D18" s="5" t="n"/>
      <c r="E18" s="11" t="n"/>
      <c r="F18" s="11" t="n"/>
      <c r="G18" s="12" t="n"/>
      <c r="H18" s="12" t="n"/>
      <c r="I18" s="12" t="n"/>
      <c r="J18" s="12" t="n"/>
      <c r="K18" s="13">
        <f>IF($B18="","",COUNTIF($G18:$J18,"Sí"))</f>
        <v/>
      </c>
      <c r="L18" s="12" t="n"/>
      <c r="M18" s="5" t="n"/>
      <c r="N18" s="14">
        <f>IF($B18="","",IF(COUNTA($G18:$J18)&lt;4,"Completa las 4 comprobaciones",IF($G18&lt;&gt;"Sí","Repite primero su problema",IF($H18&lt;&gt;"Sí","Añade una prueba",IF($I18&lt;&gt;"Sí","Cierra con una petición con día",IF($J18&lt;&gt;"Sí","Ajústalo al tiempo límite","Nada: 4 de 4"))))))</f>
        <v/>
      </c>
      <c r="O18" s="5" t="n"/>
    </row>
    <row r="19">
      <c r="A19" s="10" t="n"/>
      <c r="B19" s="4" t="n"/>
      <c r="C19" s="5" t="n"/>
      <c r="D19" s="5" t="n"/>
      <c r="E19" s="11" t="n"/>
      <c r="F19" s="11" t="n"/>
      <c r="G19" s="12" t="n"/>
      <c r="H19" s="12" t="n"/>
      <c r="I19" s="12" t="n"/>
      <c r="J19" s="12" t="n"/>
      <c r="K19" s="13">
        <f>IF($B19="","",COUNTIF($G19:$J19,"Sí"))</f>
        <v/>
      </c>
      <c r="L19" s="12" t="n"/>
      <c r="M19" s="5" t="n"/>
      <c r="N19" s="14">
        <f>IF($B19="","",IF(COUNTA($G19:$J19)&lt;4,"Completa las 4 comprobaciones",IF($G19&lt;&gt;"Sí","Repite primero su problema",IF($H19&lt;&gt;"Sí","Añade una prueba",IF($I19&lt;&gt;"Sí","Cierra con una petición con día",IF($J19&lt;&gt;"Sí","Ajústalo al tiempo límite","Nada: 4 de 4"))))))</f>
        <v/>
      </c>
      <c r="O19" s="5" t="n"/>
    </row>
    <row r="20">
      <c r="A20" s="10" t="n"/>
      <c r="B20" s="4" t="n"/>
      <c r="C20" s="5" t="n"/>
      <c r="D20" s="5" t="n"/>
      <c r="E20" s="11" t="n"/>
      <c r="F20" s="11" t="n"/>
      <c r="G20" s="12" t="n"/>
      <c r="H20" s="12" t="n"/>
      <c r="I20" s="12" t="n"/>
      <c r="J20" s="12" t="n"/>
      <c r="K20" s="13">
        <f>IF($B20="","",COUNTIF($G20:$J20,"Sí"))</f>
        <v/>
      </c>
      <c r="L20" s="12" t="n"/>
      <c r="M20" s="5" t="n"/>
      <c r="N20" s="14">
        <f>IF($B20="","",IF(COUNTA($G20:$J20)&lt;4,"Completa las 4 comprobaciones",IF($G20&lt;&gt;"Sí","Repite primero su problema",IF($H20&lt;&gt;"Sí","Añade una prueba",IF($I20&lt;&gt;"Sí","Cierra con una petición con día",IF($J20&lt;&gt;"Sí","Ajústalo al tiempo límite","Nada: 4 de 4"))))))</f>
        <v/>
      </c>
      <c r="O20" s="5" t="n"/>
    </row>
    <row r="21">
      <c r="A21" s="10" t="n"/>
      <c r="B21" s="4" t="n"/>
      <c r="C21" s="5" t="n"/>
      <c r="D21" s="5" t="n"/>
      <c r="E21" s="11" t="n"/>
      <c r="F21" s="11" t="n"/>
      <c r="G21" s="12" t="n"/>
      <c r="H21" s="12" t="n"/>
      <c r="I21" s="12" t="n"/>
      <c r="J21" s="12" t="n"/>
      <c r="K21" s="13">
        <f>IF($B21="","",COUNTIF($G21:$J21,"Sí"))</f>
        <v/>
      </c>
      <c r="L21" s="12" t="n"/>
      <c r="M21" s="5" t="n"/>
      <c r="N21" s="14">
        <f>IF($B21="","",IF(COUNTA($G21:$J21)&lt;4,"Completa las 4 comprobaciones",IF($G21&lt;&gt;"Sí","Repite primero su problema",IF($H21&lt;&gt;"Sí","Añade una prueba",IF($I21&lt;&gt;"Sí","Cierra con una petición con día",IF($J21&lt;&gt;"Sí","Ajústalo al tiempo límite","Nada: 4 de 4"))))))</f>
        <v/>
      </c>
      <c r="O21" s="5" t="n"/>
    </row>
    <row r="22">
      <c r="A22" s="10" t="n"/>
      <c r="B22" s="4" t="n"/>
      <c r="C22" s="5" t="n"/>
      <c r="D22" s="5" t="n"/>
      <c r="E22" s="11" t="n"/>
      <c r="F22" s="11" t="n"/>
      <c r="G22" s="12" t="n"/>
      <c r="H22" s="12" t="n"/>
      <c r="I22" s="12" t="n"/>
      <c r="J22" s="12" t="n"/>
      <c r="K22" s="13">
        <f>IF($B22="","",COUNTIF($G22:$J22,"Sí"))</f>
        <v/>
      </c>
      <c r="L22" s="12" t="n"/>
      <c r="M22" s="5" t="n"/>
      <c r="N22" s="14">
        <f>IF($B22="","",IF(COUNTA($G22:$J22)&lt;4,"Completa las 4 comprobaciones",IF($G22&lt;&gt;"Sí","Repite primero su problema",IF($H22&lt;&gt;"Sí","Añade una prueba",IF($I22&lt;&gt;"Sí","Cierra con una petición con día",IF($J22&lt;&gt;"Sí","Ajústalo al tiempo límite","Nada: 4 de 4"))))))</f>
        <v/>
      </c>
      <c r="O22" s="5" t="n"/>
    </row>
    <row r="23">
      <c r="A23" s="10" t="n"/>
      <c r="B23" s="4" t="n"/>
      <c r="C23" s="5" t="n"/>
      <c r="D23" s="5" t="n"/>
      <c r="E23" s="11" t="n"/>
      <c r="F23" s="11" t="n"/>
      <c r="G23" s="12" t="n"/>
      <c r="H23" s="12" t="n"/>
      <c r="I23" s="12" t="n"/>
      <c r="J23" s="12" t="n"/>
      <c r="K23" s="13">
        <f>IF($B23="","",COUNTIF($G23:$J23,"Sí"))</f>
        <v/>
      </c>
      <c r="L23" s="12" t="n"/>
      <c r="M23" s="5" t="n"/>
      <c r="N23" s="14">
        <f>IF($B23="","",IF(COUNTA($G23:$J23)&lt;4,"Completa las 4 comprobaciones",IF($G23&lt;&gt;"Sí","Repite primero su problema",IF($H23&lt;&gt;"Sí","Añade una prueba",IF($I23&lt;&gt;"Sí","Cierra con una petición con día",IF($J23&lt;&gt;"Sí","Ajústalo al tiempo límite","Nada: 4 de 4"))))))</f>
        <v/>
      </c>
      <c r="O23" s="5" t="n"/>
    </row>
    <row r="24">
      <c r="A24" s="10" t="n"/>
      <c r="B24" s="4" t="n"/>
      <c r="C24" s="5" t="n"/>
      <c r="D24" s="5" t="n"/>
      <c r="E24" s="11" t="n"/>
      <c r="F24" s="11" t="n"/>
      <c r="G24" s="12" t="n"/>
      <c r="H24" s="12" t="n"/>
      <c r="I24" s="12" t="n"/>
      <c r="J24" s="12" t="n"/>
      <c r="K24" s="13">
        <f>IF($B24="","",COUNTIF($G24:$J24,"Sí"))</f>
        <v/>
      </c>
      <c r="L24" s="12" t="n"/>
      <c r="M24" s="5" t="n"/>
      <c r="N24" s="14">
        <f>IF($B24="","",IF(COUNTA($G24:$J24)&lt;4,"Completa las 4 comprobaciones",IF($G24&lt;&gt;"Sí","Repite primero su problema",IF($H24&lt;&gt;"Sí","Añade una prueba",IF($I24&lt;&gt;"Sí","Cierra con una petición con día",IF($J24&lt;&gt;"Sí","Ajústalo al tiempo límite","Nada: 4 de 4"))))))</f>
        <v/>
      </c>
      <c r="O24" s="5" t="n"/>
    </row>
    <row r="25">
      <c r="A25" s="10" t="n"/>
      <c r="B25" s="4" t="n"/>
      <c r="C25" s="5" t="n"/>
      <c r="D25" s="5" t="n"/>
      <c r="E25" s="11" t="n"/>
      <c r="F25" s="11" t="n"/>
      <c r="G25" s="12" t="n"/>
      <c r="H25" s="12" t="n"/>
      <c r="I25" s="12" t="n"/>
      <c r="J25" s="12" t="n"/>
      <c r="K25" s="13">
        <f>IF($B25="","",COUNTIF($G25:$J25,"Sí"))</f>
        <v/>
      </c>
      <c r="L25" s="12" t="n"/>
      <c r="M25" s="5" t="n"/>
      <c r="N25" s="14">
        <f>IF($B25="","",IF(COUNTA($G25:$J25)&lt;4,"Completa las 4 comprobaciones",IF($G25&lt;&gt;"Sí","Repite primero su problema",IF($H25&lt;&gt;"Sí","Añade una prueba",IF($I25&lt;&gt;"Sí","Cierra con una petición con día",IF($J25&lt;&gt;"Sí","Ajústalo al tiempo límite","Nada: 4 de 4"))))))</f>
        <v/>
      </c>
      <c r="O25" s="5" t="n"/>
    </row>
    <row r="26">
      <c r="A26" s="10" t="n"/>
      <c r="B26" s="4" t="n"/>
      <c r="C26" s="5" t="n"/>
      <c r="D26" s="5" t="n"/>
      <c r="E26" s="11" t="n"/>
      <c r="F26" s="11" t="n"/>
      <c r="G26" s="12" t="n"/>
      <c r="H26" s="12" t="n"/>
      <c r="I26" s="12" t="n"/>
      <c r="J26" s="12" t="n"/>
      <c r="K26" s="13">
        <f>IF($B26="","",COUNTIF($G26:$J26,"Sí"))</f>
        <v/>
      </c>
      <c r="L26" s="12" t="n"/>
      <c r="M26" s="5" t="n"/>
      <c r="N26" s="14">
        <f>IF($B26="","",IF(COUNTA($G26:$J26)&lt;4,"Completa las 4 comprobaciones",IF($G26&lt;&gt;"Sí","Repite primero su problema",IF($H26&lt;&gt;"Sí","Añade una prueba",IF($I26&lt;&gt;"Sí","Cierra con una petición con día",IF($J26&lt;&gt;"Sí","Ajústalo al tiempo límite","Nada: 4 de 4"))))))</f>
        <v/>
      </c>
      <c r="O26" s="5" t="n"/>
    </row>
    <row r="27">
      <c r="A27" s="10" t="n"/>
      <c r="B27" s="4" t="n"/>
      <c r="C27" s="5" t="n"/>
      <c r="D27" s="5" t="n"/>
      <c r="E27" s="11" t="n"/>
      <c r="F27" s="11" t="n"/>
      <c r="G27" s="12" t="n"/>
      <c r="H27" s="12" t="n"/>
      <c r="I27" s="12" t="n"/>
      <c r="J27" s="12" t="n"/>
      <c r="K27" s="13">
        <f>IF($B27="","",COUNTIF($G27:$J27,"Sí"))</f>
        <v/>
      </c>
      <c r="L27" s="12" t="n"/>
      <c r="M27" s="5" t="n"/>
      <c r="N27" s="14">
        <f>IF($B27="","",IF(COUNTA($G27:$J27)&lt;4,"Completa las 4 comprobaciones",IF($G27&lt;&gt;"Sí","Repite primero su problema",IF($H27&lt;&gt;"Sí","Añade una prueba",IF($I27&lt;&gt;"Sí","Cierra con una petición con día",IF($J27&lt;&gt;"Sí","Ajústalo al tiempo límite","Nada: 4 de 4"))))))</f>
        <v/>
      </c>
      <c r="O27" s="5" t="n"/>
    </row>
    <row r="28">
      <c r="A28" s="10" t="n"/>
      <c r="B28" s="4" t="n"/>
      <c r="C28" s="5" t="n"/>
      <c r="D28" s="5" t="n"/>
      <c r="E28" s="11" t="n"/>
      <c r="F28" s="11" t="n"/>
      <c r="G28" s="12" t="n"/>
      <c r="H28" s="12" t="n"/>
      <c r="I28" s="12" t="n"/>
      <c r="J28" s="12" t="n"/>
      <c r="K28" s="13">
        <f>IF($B28="","",COUNTIF($G28:$J28,"Sí"))</f>
        <v/>
      </c>
      <c r="L28" s="12" t="n"/>
      <c r="M28" s="5" t="n"/>
      <c r="N28" s="14">
        <f>IF($B28="","",IF(COUNTA($G28:$J28)&lt;4,"Completa las 4 comprobaciones",IF($G28&lt;&gt;"Sí","Repite primero su problema",IF($H28&lt;&gt;"Sí","Añade una prueba",IF($I28&lt;&gt;"Sí","Cierra con una petición con día",IF($J28&lt;&gt;"Sí","Ajústalo al tiempo límite","Nada: 4 de 4"))))))</f>
        <v/>
      </c>
      <c r="O28" s="5" t="n"/>
    </row>
    <row r="29">
      <c r="A29" s="10" t="n"/>
      <c r="B29" s="4" t="n"/>
      <c r="C29" s="5" t="n"/>
      <c r="D29" s="5" t="n"/>
      <c r="E29" s="11" t="n"/>
      <c r="F29" s="11" t="n"/>
      <c r="G29" s="12" t="n"/>
      <c r="H29" s="12" t="n"/>
      <c r="I29" s="12" t="n"/>
      <c r="J29" s="12" t="n"/>
      <c r="K29" s="13">
        <f>IF($B29="","",COUNTIF($G29:$J29,"Sí"))</f>
        <v/>
      </c>
      <c r="L29" s="12" t="n"/>
      <c r="M29" s="5" t="n"/>
      <c r="N29" s="14">
        <f>IF($B29="","",IF(COUNTA($G29:$J29)&lt;4,"Completa las 4 comprobaciones",IF($G29&lt;&gt;"Sí","Repite primero su problema",IF($H29&lt;&gt;"Sí","Añade una prueba",IF($I29&lt;&gt;"Sí","Cierra con una petición con día",IF($J29&lt;&gt;"Sí","Ajústalo al tiempo límite","Nada: 4 de 4"))))))</f>
        <v/>
      </c>
      <c r="O29" s="5" t="n"/>
    </row>
    <row r="30">
      <c r="A30" s="10" t="n"/>
      <c r="B30" s="4" t="n"/>
      <c r="C30" s="5" t="n"/>
      <c r="D30" s="5" t="n"/>
      <c r="E30" s="11" t="n"/>
      <c r="F30" s="11" t="n"/>
      <c r="G30" s="12" t="n"/>
      <c r="H30" s="12" t="n"/>
      <c r="I30" s="12" t="n"/>
      <c r="J30" s="12" t="n"/>
      <c r="K30" s="13">
        <f>IF($B30="","",COUNTIF($G30:$J30,"Sí"))</f>
        <v/>
      </c>
      <c r="L30" s="12" t="n"/>
      <c r="M30" s="5" t="n"/>
      <c r="N30" s="14">
        <f>IF($B30="","",IF(COUNTA($G30:$J30)&lt;4,"Completa las 4 comprobaciones",IF($G30&lt;&gt;"Sí","Repite primero su problema",IF($H30&lt;&gt;"Sí","Añade una prueba",IF($I30&lt;&gt;"Sí","Cierra con una petición con día",IF($J30&lt;&gt;"Sí","Ajústalo al tiempo límite","Nada: 4 de 4"))))))</f>
        <v/>
      </c>
      <c r="O30" s="5" t="n"/>
    </row>
    <row r="31">
      <c r="A31" s="10" t="n"/>
      <c r="B31" s="4" t="n"/>
      <c r="C31" s="5" t="n"/>
      <c r="D31" s="5" t="n"/>
      <c r="E31" s="11" t="n"/>
      <c r="F31" s="11" t="n"/>
      <c r="G31" s="12" t="n"/>
      <c r="H31" s="12" t="n"/>
      <c r="I31" s="12" t="n"/>
      <c r="J31" s="12" t="n"/>
      <c r="K31" s="13">
        <f>IF($B31="","",COUNTIF($G31:$J31,"Sí"))</f>
        <v/>
      </c>
      <c r="L31" s="12" t="n"/>
      <c r="M31" s="5" t="n"/>
      <c r="N31" s="14">
        <f>IF($B31="","",IF(COUNTA($G31:$J31)&lt;4,"Completa las 4 comprobaciones",IF($G31&lt;&gt;"Sí","Repite primero su problema",IF($H31&lt;&gt;"Sí","Añade una prueba",IF($I31&lt;&gt;"Sí","Cierra con una petición con día",IF($J31&lt;&gt;"Sí","Ajústalo al tiempo límite","Nada: 4 de 4"))))))</f>
        <v/>
      </c>
      <c r="O31" s="5" t="n"/>
    </row>
    <row r="32">
      <c r="A32" s="10" t="n"/>
      <c r="B32" s="4" t="n"/>
      <c r="C32" s="5" t="n"/>
      <c r="D32" s="5" t="n"/>
      <c r="E32" s="11" t="n"/>
      <c r="F32" s="11" t="n"/>
      <c r="G32" s="12" t="n"/>
      <c r="H32" s="12" t="n"/>
      <c r="I32" s="12" t="n"/>
      <c r="J32" s="12" t="n"/>
      <c r="K32" s="13">
        <f>IF($B32="","",COUNTIF($G32:$J32,"Sí"))</f>
        <v/>
      </c>
      <c r="L32" s="12" t="n"/>
      <c r="M32" s="5" t="n"/>
      <c r="N32" s="14">
        <f>IF($B32="","",IF(COUNTA($G32:$J32)&lt;4,"Completa las 4 comprobaciones",IF($G32&lt;&gt;"Sí","Repite primero su problema",IF($H32&lt;&gt;"Sí","Añade una prueba",IF($I32&lt;&gt;"Sí","Cierra con una petición con día",IF($J32&lt;&gt;"Sí","Ajústalo al tiempo límite","Nada: 4 de 4"))))))</f>
        <v/>
      </c>
      <c r="O32" s="5" t="n"/>
    </row>
    <row r="33">
      <c r="A33" s="10" t="n"/>
      <c r="B33" s="4" t="n"/>
      <c r="C33" s="5" t="n"/>
      <c r="D33" s="5" t="n"/>
      <c r="E33" s="11" t="n"/>
      <c r="F33" s="11" t="n"/>
      <c r="G33" s="12" t="n"/>
      <c r="H33" s="12" t="n"/>
      <c r="I33" s="12" t="n"/>
      <c r="J33" s="12" t="n"/>
      <c r="K33" s="13">
        <f>IF($B33="","",COUNTIF($G33:$J33,"Sí"))</f>
        <v/>
      </c>
      <c r="L33" s="12" t="n"/>
      <c r="M33" s="5" t="n"/>
      <c r="N33" s="14">
        <f>IF($B33="","",IF(COUNTA($G33:$J33)&lt;4,"Completa las 4 comprobaciones",IF($G33&lt;&gt;"Sí","Repite primero su problema",IF($H33&lt;&gt;"Sí","Añade una prueba",IF($I33&lt;&gt;"Sí","Cierra con una petición con día",IF($J33&lt;&gt;"Sí","Ajústalo al tiempo límite","Nada: 4 de 4"))))))</f>
        <v/>
      </c>
      <c r="O33" s="5" t="n"/>
    </row>
    <row r="34">
      <c r="A34" s="10" t="n"/>
      <c r="B34" s="4" t="n"/>
      <c r="C34" s="5" t="n"/>
      <c r="D34" s="5" t="n"/>
      <c r="E34" s="11" t="n"/>
      <c r="F34" s="11" t="n"/>
      <c r="G34" s="12" t="n"/>
      <c r="H34" s="12" t="n"/>
      <c r="I34" s="12" t="n"/>
      <c r="J34" s="12" t="n"/>
      <c r="K34" s="13">
        <f>IF($B34="","",COUNTIF($G34:$J34,"Sí"))</f>
        <v/>
      </c>
      <c r="L34" s="12" t="n"/>
      <c r="M34" s="5" t="n"/>
      <c r="N34" s="14">
        <f>IF($B34="","",IF(COUNTA($G34:$J34)&lt;4,"Completa las 4 comprobaciones",IF($G34&lt;&gt;"Sí","Repite primero su problema",IF($H34&lt;&gt;"Sí","Añade una prueba",IF($I34&lt;&gt;"Sí","Cierra con una petición con día",IF($J34&lt;&gt;"Sí","Ajústalo al tiempo límite","Nada: 4 de 4"))))))</f>
        <v/>
      </c>
      <c r="O34" s="5" t="n"/>
    </row>
    <row r="35">
      <c r="A35" s="10" t="n"/>
      <c r="B35" s="4" t="n"/>
      <c r="C35" s="5" t="n"/>
      <c r="D35" s="5" t="n"/>
      <c r="E35" s="11" t="n"/>
      <c r="F35" s="11" t="n"/>
      <c r="G35" s="12" t="n"/>
      <c r="H35" s="12" t="n"/>
      <c r="I35" s="12" t="n"/>
      <c r="J35" s="12" t="n"/>
      <c r="K35" s="13">
        <f>IF($B35="","",COUNTIF($G35:$J35,"Sí"))</f>
        <v/>
      </c>
      <c r="L35" s="12" t="n"/>
      <c r="M35" s="5" t="n"/>
      <c r="N35" s="14">
        <f>IF($B35="","",IF(COUNTA($G35:$J35)&lt;4,"Completa las 4 comprobaciones",IF($G35&lt;&gt;"Sí","Repite primero su problema",IF($H35&lt;&gt;"Sí","Añade una prueba",IF($I35&lt;&gt;"Sí","Cierra con una petición con día",IF($J35&lt;&gt;"Sí","Ajústalo al tiempo límite","Nada: 4 de 4"))))))</f>
        <v/>
      </c>
      <c r="O35" s="5" t="n"/>
    </row>
    <row r="36">
      <c r="A36" s="10" t="n"/>
      <c r="B36" s="4" t="n"/>
      <c r="C36" s="5" t="n"/>
      <c r="D36" s="5" t="n"/>
      <c r="E36" s="11" t="n"/>
      <c r="F36" s="11" t="n"/>
      <c r="G36" s="12" t="n"/>
      <c r="H36" s="12" t="n"/>
      <c r="I36" s="12" t="n"/>
      <c r="J36" s="12" t="n"/>
      <c r="K36" s="13">
        <f>IF($B36="","",COUNTIF($G36:$J36,"Sí"))</f>
        <v/>
      </c>
      <c r="L36" s="12" t="n"/>
      <c r="M36" s="5" t="n"/>
      <c r="N36" s="14">
        <f>IF($B36="","",IF(COUNTA($G36:$J36)&lt;4,"Completa las 4 comprobaciones",IF($G36&lt;&gt;"Sí","Repite primero su problema",IF($H36&lt;&gt;"Sí","Añade una prueba",IF($I36&lt;&gt;"Sí","Cierra con una petición con día",IF($J36&lt;&gt;"Sí","Ajústalo al tiempo límite","Nada: 4 de 4"))))))</f>
        <v/>
      </c>
      <c r="O36" s="5" t="n"/>
    </row>
    <row r="37">
      <c r="A37" s="10" t="n"/>
      <c r="B37" s="4" t="n"/>
      <c r="C37" s="5" t="n"/>
      <c r="D37" s="5" t="n"/>
      <c r="E37" s="11" t="n"/>
      <c r="F37" s="11" t="n"/>
      <c r="G37" s="12" t="n"/>
      <c r="H37" s="12" t="n"/>
      <c r="I37" s="12" t="n"/>
      <c r="J37" s="12" t="n"/>
      <c r="K37" s="13">
        <f>IF($B37="","",COUNTIF($G37:$J37,"Sí"))</f>
        <v/>
      </c>
      <c r="L37" s="12" t="n"/>
      <c r="M37" s="5" t="n"/>
      <c r="N37" s="14">
        <f>IF($B37="","",IF(COUNTA($G37:$J37)&lt;4,"Completa las 4 comprobaciones",IF($G37&lt;&gt;"Sí","Repite primero su problema",IF($H37&lt;&gt;"Sí","Añade una prueba",IF($I37&lt;&gt;"Sí","Cierra con una petición con día",IF($J37&lt;&gt;"Sí","Ajústalo al tiempo límite","Nada: 4 de 4"))))))</f>
        <v/>
      </c>
      <c r="O37" s="5" t="n"/>
    </row>
    <row r="38">
      <c r="A38" s="10" t="n"/>
      <c r="B38" s="4" t="n"/>
      <c r="C38" s="5" t="n"/>
      <c r="D38" s="5" t="n"/>
      <c r="E38" s="11" t="n"/>
      <c r="F38" s="11" t="n"/>
      <c r="G38" s="12" t="n"/>
      <c r="H38" s="12" t="n"/>
      <c r="I38" s="12" t="n"/>
      <c r="J38" s="12" t="n"/>
      <c r="K38" s="13">
        <f>IF($B38="","",COUNTIF($G38:$J38,"Sí"))</f>
        <v/>
      </c>
      <c r="L38" s="12" t="n"/>
      <c r="M38" s="5" t="n"/>
      <c r="N38" s="14">
        <f>IF($B38="","",IF(COUNTA($G38:$J38)&lt;4,"Completa las 4 comprobaciones",IF($G38&lt;&gt;"Sí","Repite primero su problema",IF($H38&lt;&gt;"Sí","Añade una prueba",IF($I38&lt;&gt;"Sí","Cierra con una petición con día",IF($J38&lt;&gt;"Sí","Ajústalo al tiempo límite","Nada: 4 de 4"))))))</f>
        <v/>
      </c>
      <c r="O38" s="5" t="n"/>
    </row>
    <row r="39">
      <c r="A39" s="10" t="n"/>
      <c r="B39" s="4" t="n"/>
      <c r="C39" s="5" t="n"/>
      <c r="D39" s="5" t="n"/>
      <c r="E39" s="11" t="n"/>
      <c r="F39" s="11" t="n"/>
      <c r="G39" s="12" t="n"/>
      <c r="H39" s="12" t="n"/>
      <c r="I39" s="12" t="n"/>
      <c r="J39" s="12" t="n"/>
      <c r="K39" s="13">
        <f>IF($B39="","",COUNTIF($G39:$J39,"Sí"))</f>
        <v/>
      </c>
      <c r="L39" s="12" t="n"/>
      <c r="M39" s="5" t="n"/>
      <c r="N39" s="14">
        <f>IF($B39="","",IF(COUNTA($G39:$J39)&lt;4,"Completa las 4 comprobaciones",IF($G39&lt;&gt;"Sí","Repite primero su problema",IF($H39&lt;&gt;"Sí","Añade una prueba",IF($I39&lt;&gt;"Sí","Cierra con una petición con día",IF($J39&lt;&gt;"Sí","Ajústalo al tiempo límite","Nada: 4 de 4"))))))</f>
        <v/>
      </c>
      <c r="O39" s="5" t="n"/>
    </row>
    <row r="40">
      <c r="A40" s="10" t="n"/>
      <c r="B40" s="4" t="n"/>
      <c r="C40" s="5" t="n"/>
      <c r="D40" s="5" t="n"/>
      <c r="E40" s="11" t="n"/>
      <c r="F40" s="11" t="n"/>
      <c r="G40" s="12" t="n"/>
      <c r="H40" s="12" t="n"/>
      <c r="I40" s="12" t="n"/>
      <c r="J40" s="12" t="n"/>
      <c r="K40" s="13">
        <f>IF($B40="","",COUNTIF($G40:$J40,"Sí"))</f>
        <v/>
      </c>
      <c r="L40" s="12" t="n"/>
      <c r="M40" s="5" t="n"/>
      <c r="N40" s="14">
        <f>IF($B40="","",IF(COUNTA($G40:$J40)&lt;4,"Completa las 4 comprobaciones",IF($G40&lt;&gt;"Sí","Repite primero su problema",IF($H40&lt;&gt;"Sí","Añade una prueba",IF($I40&lt;&gt;"Sí","Cierra con una petición con día",IF($J40&lt;&gt;"Sí","Ajústalo al tiempo límite","Nada: 4 de 4"))))))</f>
        <v/>
      </c>
      <c r="O40" s="5" t="n"/>
    </row>
    <row r="41">
      <c r="A41" s="10" t="n"/>
      <c r="B41" s="4" t="n"/>
      <c r="C41" s="5" t="n"/>
      <c r="D41" s="5" t="n"/>
      <c r="E41" s="11" t="n"/>
      <c r="F41" s="11" t="n"/>
      <c r="G41" s="12" t="n"/>
      <c r="H41" s="12" t="n"/>
      <c r="I41" s="12" t="n"/>
      <c r="J41" s="12" t="n"/>
      <c r="K41" s="13">
        <f>IF($B41="","",COUNTIF($G41:$J41,"Sí"))</f>
        <v/>
      </c>
      <c r="L41" s="12" t="n"/>
      <c r="M41" s="5" t="n"/>
      <c r="N41" s="14">
        <f>IF($B41="","",IF(COUNTA($G41:$J41)&lt;4,"Completa las 4 comprobaciones",IF($G41&lt;&gt;"Sí","Repite primero su problema",IF($H41&lt;&gt;"Sí","Añade una prueba",IF($I41&lt;&gt;"Sí","Cierra con una petición con día",IF($J41&lt;&gt;"Sí","Ajústalo al tiempo límite","Nada: 4 de 4"))))))</f>
        <v/>
      </c>
      <c r="O41" s="5" t="n"/>
    </row>
    <row r="42">
      <c r="A42" s="10" t="n"/>
      <c r="B42" s="4" t="n"/>
      <c r="C42" s="5" t="n"/>
      <c r="D42" s="5" t="n"/>
      <c r="E42" s="11" t="n"/>
      <c r="F42" s="11" t="n"/>
      <c r="G42" s="12" t="n"/>
      <c r="H42" s="12" t="n"/>
      <c r="I42" s="12" t="n"/>
      <c r="J42" s="12" t="n"/>
      <c r="K42" s="13">
        <f>IF($B42="","",COUNTIF($G42:$J42,"Sí"))</f>
        <v/>
      </c>
      <c r="L42" s="12" t="n"/>
      <c r="M42" s="5" t="n"/>
      <c r="N42" s="14">
        <f>IF($B42="","",IF(COUNTA($G42:$J42)&lt;4,"Completa las 4 comprobaciones",IF($G42&lt;&gt;"Sí","Repite primero su problema",IF($H42&lt;&gt;"Sí","Añade una prueba",IF($I42&lt;&gt;"Sí","Cierra con una petición con día",IF($J42&lt;&gt;"Sí","Ajústalo al tiempo límite","Nada: 4 de 4"))))))</f>
        <v/>
      </c>
      <c r="O42" s="5" t="n"/>
    </row>
    <row r="43">
      <c r="A43" s="10" t="n"/>
      <c r="B43" s="4" t="n"/>
      <c r="C43" s="5" t="n"/>
      <c r="D43" s="5" t="n"/>
      <c r="E43" s="11" t="n"/>
      <c r="F43" s="11" t="n"/>
      <c r="G43" s="12" t="n"/>
      <c r="H43" s="12" t="n"/>
      <c r="I43" s="12" t="n"/>
      <c r="J43" s="12" t="n"/>
      <c r="K43" s="13">
        <f>IF($B43="","",COUNTIF($G43:$J43,"Sí"))</f>
        <v/>
      </c>
      <c r="L43" s="12" t="n"/>
      <c r="M43" s="5" t="n"/>
      <c r="N43" s="14">
        <f>IF($B43="","",IF(COUNTA($G43:$J43)&lt;4,"Completa las 4 comprobaciones",IF($G43&lt;&gt;"Sí","Repite primero su problema",IF($H43&lt;&gt;"Sí","Añade una prueba",IF($I43&lt;&gt;"Sí","Cierra con una petición con día",IF($J43&lt;&gt;"Sí","Ajústalo al tiempo límite","Nada: 4 de 4"))))))</f>
        <v/>
      </c>
      <c r="O43" s="5" t="n"/>
    </row>
    <row r="44">
      <c r="A44" s="10" t="n"/>
      <c r="B44" s="4" t="n"/>
      <c r="C44" s="5" t="n"/>
      <c r="D44" s="5" t="n"/>
      <c r="E44" s="11" t="n"/>
      <c r="F44" s="11" t="n"/>
      <c r="G44" s="12" t="n"/>
      <c r="H44" s="12" t="n"/>
      <c r="I44" s="12" t="n"/>
      <c r="J44" s="12" t="n"/>
      <c r="K44" s="13">
        <f>IF($B44="","",COUNTIF($G44:$J44,"Sí"))</f>
        <v/>
      </c>
      <c r="L44" s="12" t="n"/>
      <c r="M44" s="5" t="n"/>
      <c r="N44" s="14">
        <f>IF($B44="","",IF(COUNTA($G44:$J44)&lt;4,"Completa las 4 comprobaciones",IF($G44&lt;&gt;"Sí","Repite primero su problema",IF($H44&lt;&gt;"Sí","Añade una prueba",IF($I44&lt;&gt;"Sí","Cierra con una petición con día",IF($J44&lt;&gt;"Sí","Ajústalo al tiempo límite","Nada: 4 de 4"))))))</f>
        <v/>
      </c>
      <c r="O44" s="5" t="n"/>
    </row>
    <row r="45">
      <c r="A45" s="10" t="n"/>
      <c r="B45" s="4" t="n"/>
      <c r="C45" s="5" t="n"/>
      <c r="D45" s="5" t="n"/>
      <c r="E45" s="11" t="n"/>
      <c r="F45" s="11" t="n"/>
      <c r="G45" s="12" t="n"/>
      <c r="H45" s="12" t="n"/>
      <c r="I45" s="12" t="n"/>
      <c r="J45" s="12" t="n"/>
      <c r="K45" s="13">
        <f>IF($B45="","",COUNTIF($G45:$J45,"Sí"))</f>
        <v/>
      </c>
      <c r="L45" s="12" t="n"/>
      <c r="M45" s="5" t="n"/>
      <c r="N45" s="14">
        <f>IF($B45="","",IF(COUNTA($G45:$J45)&lt;4,"Completa las 4 comprobaciones",IF($G45&lt;&gt;"Sí","Repite primero su problema",IF($H45&lt;&gt;"Sí","Añade una prueba",IF($I45&lt;&gt;"Sí","Cierra con una petición con día",IF($J45&lt;&gt;"Sí","Ajústalo al tiempo límite","Nada: 4 de 4"))))))</f>
        <v/>
      </c>
      <c r="O45" s="5" t="n"/>
    </row>
    <row r="46">
      <c r="A46" s="10" t="n"/>
      <c r="B46" s="4" t="n"/>
      <c r="C46" s="5" t="n"/>
      <c r="D46" s="5" t="n"/>
      <c r="E46" s="11" t="n"/>
      <c r="F46" s="11" t="n"/>
      <c r="G46" s="12" t="n"/>
      <c r="H46" s="12" t="n"/>
      <c r="I46" s="12" t="n"/>
      <c r="J46" s="12" t="n"/>
      <c r="K46" s="13">
        <f>IF($B46="","",COUNTIF($G46:$J46,"Sí"))</f>
        <v/>
      </c>
      <c r="L46" s="12" t="n"/>
      <c r="M46" s="5" t="n"/>
      <c r="N46" s="14">
        <f>IF($B46="","",IF(COUNTA($G46:$J46)&lt;4,"Completa las 4 comprobaciones",IF($G46&lt;&gt;"Sí","Repite primero su problema",IF($H46&lt;&gt;"Sí","Añade una prueba",IF($I46&lt;&gt;"Sí","Cierra con una petición con día",IF($J46&lt;&gt;"Sí","Ajústalo al tiempo límite","Nada: 4 de 4"))))))</f>
        <v/>
      </c>
      <c r="O46" s="5" t="n"/>
    </row>
    <row r="47">
      <c r="A47" s="10" t="n"/>
      <c r="B47" s="4" t="n"/>
      <c r="C47" s="5" t="n"/>
      <c r="D47" s="5" t="n"/>
      <c r="E47" s="11" t="n"/>
      <c r="F47" s="11" t="n"/>
      <c r="G47" s="12" t="n"/>
      <c r="H47" s="12" t="n"/>
      <c r="I47" s="12" t="n"/>
      <c r="J47" s="12" t="n"/>
      <c r="K47" s="13">
        <f>IF($B47="","",COUNTIF($G47:$J47,"Sí"))</f>
        <v/>
      </c>
      <c r="L47" s="12" t="n"/>
      <c r="M47" s="5" t="n"/>
      <c r="N47" s="14">
        <f>IF($B47="","",IF(COUNTA($G47:$J47)&lt;4,"Completa las 4 comprobaciones",IF($G47&lt;&gt;"Sí","Repite primero su problema",IF($H47&lt;&gt;"Sí","Añade una prueba",IF($I47&lt;&gt;"Sí","Cierra con una petición con día",IF($J47&lt;&gt;"Sí","Ajústalo al tiempo límite","Nada: 4 de 4"))))))</f>
        <v/>
      </c>
      <c r="O47" s="5" t="n"/>
    </row>
    <row r="48">
      <c r="A48" s="10" t="n"/>
      <c r="B48" s="4" t="n"/>
      <c r="C48" s="5" t="n"/>
      <c r="D48" s="5" t="n"/>
      <c r="E48" s="11" t="n"/>
      <c r="F48" s="11" t="n"/>
      <c r="G48" s="12" t="n"/>
      <c r="H48" s="12" t="n"/>
      <c r="I48" s="12" t="n"/>
      <c r="J48" s="12" t="n"/>
      <c r="K48" s="13">
        <f>IF($B48="","",COUNTIF($G48:$J48,"Sí"))</f>
        <v/>
      </c>
      <c r="L48" s="12" t="n"/>
      <c r="M48" s="5" t="n"/>
      <c r="N48" s="14">
        <f>IF($B48="","",IF(COUNTA($G48:$J48)&lt;4,"Completa las 4 comprobaciones",IF($G48&lt;&gt;"Sí","Repite primero su problema",IF($H48&lt;&gt;"Sí","Añade una prueba",IF($I48&lt;&gt;"Sí","Cierra con una petición con día",IF($J48&lt;&gt;"Sí","Ajústalo al tiempo límite","Nada: 4 de 4"))))))</f>
        <v/>
      </c>
      <c r="O48" s="5" t="n"/>
    </row>
    <row r="49">
      <c r="A49" s="10" t="n"/>
      <c r="B49" s="4" t="n"/>
      <c r="C49" s="5" t="n"/>
      <c r="D49" s="5" t="n"/>
      <c r="E49" s="11" t="n"/>
      <c r="F49" s="11" t="n"/>
      <c r="G49" s="12" t="n"/>
      <c r="H49" s="12" t="n"/>
      <c r="I49" s="12" t="n"/>
      <c r="J49" s="12" t="n"/>
      <c r="K49" s="13">
        <f>IF($B49="","",COUNTIF($G49:$J49,"Sí"))</f>
        <v/>
      </c>
      <c r="L49" s="12" t="n"/>
      <c r="M49" s="5" t="n"/>
      <c r="N49" s="14">
        <f>IF($B49="","",IF(COUNTA($G49:$J49)&lt;4,"Completa las 4 comprobaciones",IF($G49&lt;&gt;"Sí","Repite primero su problema",IF($H49&lt;&gt;"Sí","Añade una prueba",IF($I49&lt;&gt;"Sí","Cierra con una petición con día",IF($J49&lt;&gt;"Sí","Ajústalo al tiempo límite","Nada: 4 de 4"))))))</f>
        <v/>
      </c>
      <c r="O49" s="5" t="n"/>
    </row>
    <row r="50">
      <c r="A50" s="10" t="n"/>
      <c r="B50" s="4" t="n"/>
      <c r="C50" s="5" t="n"/>
      <c r="D50" s="5" t="n"/>
      <c r="E50" s="11" t="n"/>
      <c r="F50" s="11" t="n"/>
      <c r="G50" s="12" t="n"/>
      <c r="H50" s="12" t="n"/>
      <c r="I50" s="12" t="n"/>
      <c r="J50" s="12" t="n"/>
      <c r="K50" s="13">
        <f>IF($B50="","",COUNTIF($G50:$J50,"Sí"))</f>
        <v/>
      </c>
      <c r="L50" s="12" t="n"/>
      <c r="M50" s="5" t="n"/>
      <c r="N50" s="14">
        <f>IF($B50="","",IF(COUNTA($G50:$J50)&lt;4,"Completa las 4 comprobaciones",IF($G50&lt;&gt;"Sí","Repite primero su problema",IF($H50&lt;&gt;"Sí","Añade una prueba",IF($I50&lt;&gt;"Sí","Cierra con una petición con día",IF($J50&lt;&gt;"Sí","Ajústalo al tiempo límite","Nada: 4 de 4"))))))</f>
        <v/>
      </c>
      <c r="O50" s="5" t="n"/>
    </row>
    <row r="51">
      <c r="A51" s="10" t="n"/>
      <c r="B51" s="4" t="n"/>
      <c r="C51" s="5" t="n"/>
      <c r="D51" s="5" t="n"/>
      <c r="E51" s="11" t="n"/>
      <c r="F51" s="11" t="n"/>
      <c r="G51" s="12" t="n"/>
      <c r="H51" s="12" t="n"/>
      <c r="I51" s="12" t="n"/>
      <c r="J51" s="12" t="n"/>
      <c r="K51" s="13">
        <f>IF($B51="","",COUNTIF($G51:$J51,"Sí"))</f>
        <v/>
      </c>
      <c r="L51" s="12" t="n"/>
      <c r="M51" s="5" t="n"/>
      <c r="N51" s="14">
        <f>IF($B51="","",IF(COUNTA($G51:$J51)&lt;4,"Completa las 4 comprobaciones",IF($G51&lt;&gt;"Sí","Repite primero su problema",IF($H51&lt;&gt;"Sí","Añade una prueba",IF($I51&lt;&gt;"Sí","Cierra con una petición con día",IF($J51&lt;&gt;"Sí","Ajústalo al tiempo límite","Nada: 4 de 4"))))))</f>
        <v/>
      </c>
      <c r="O51" s="5" t="n"/>
    </row>
    <row r="52">
      <c r="A52" s="10" t="n"/>
      <c r="B52" s="4" t="n"/>
      <c r="C52" s="5" t="n"/>
      <c r="D52" s="5" t="n"/>
      <c r="E52" s="11" t="n"/>
      <c r="F52" s="11" t="n"/>
      <c r="G52" s="12" t="n"/>
      <c r="H52" s="12" t="n"/>
      <c r="I52" s="12" t="n"/>
      <c r="J52" s="12" t="n"/>
      <c r="K52" s="13">
        <f>IF($B52="","",COUNTIF($G52:$J52,"Sí"))</f>
        <v/>
      </c>
      <c r="L52" s="12" t="n"/>
      <c r="M52" s="5" t="n"/>
      <c r="N52" s="14">
        <f>IF($B52="","",IF(COUNTA($G52:$J52)&lt;4,"Completa las 4 comprobaciones",IF($G52&lt;&gt;"Sí","Repite primero su problema",IF($H52&lt;&gt;"Sí","Añade una prueba",IF($I52&lt;&gt;"Sí","Cierra con una petición con día",IF($J52&lt;&gt;"Sí","Ajústalo al tiempo límite","Nada: 4 de 4"))))))</f>
        <v/>
      </c>
      <c r="O52" s="5" t="n"/>
    </row>
    <row r="53">
      <c r="A53" s="10" t="n"/>
      <c r="B53" s="4" t="n"/>
      <c r="C53" s="5" t="n"/>
      <c r="D53" s="5" t="n"/>
      <c r="E53" s="11" t="n"/>
      <c r="F53" s="11" t="n"/>
      <c r="G53" s="12" t="n"/>
      <c r="H53" s="12" t="n"/>
      <c r="I53" s="12" t="n"/>
      <c r="J53" s="12" t="n"/>
      <c r="K53" s="13">
        <f>IF($B53="","",COUNTIF($G53:$J53,"Sí"))</f>
        <v/>
      </c>
      <c r="L53" s="12" t="n"/>
      <c r="M53" s="5" t="n"/>
      <c r="N53" s="14">
        <f>IF($B53="","",IF(COUNTA($G53:$J53)&lt;4,"Completa las 4 comprobaciones",IF($G53&lt;&gt;"Sí","Repite primero su problema",IF($H53&lt;&gt;"Sí","Añade una prueba",IF($I53&lt;&gt;"Sí","Cierra con una petición con día",IF($J53&lt;&gt;"Sí","Ajústalo al tiempo límite","Nada: 4 de 4"))))))</f>
        <v/>
      </c>
      <c r="O53" s="5" t="n"/>
    </row>
    <row r="54">
      <c r="A54" s="10" t="n"/>
      <c r="B54" s="4" t="n"/>
      <c r="C54" s="5" t="n"/>
      <c r="D54" s="5" t="n"/>
      <c r="E54" s="11" t="n"/>
      <c r="F54" s="11" t="n"/>
      <c r="G54" s="12" t="n"/>
      <c r="H54" s="12" t="n"/>
      <c r="I54" s="12" t="n"/>
      <c r="J54" s="12" t="n"/>
      <c r="K54" s="13">
        <f>IF($B54="","",COUNTIF($G54:$J54,"Sí"))</f>
        <v/>
      </c>
      <c r="L54" s="12" t="n"/>
      <c r="M54" s="5" t="n"/>
      <c r="N54" s="14">
        <f>IF($B54="","",IF(COUNTA($G54:$J54)&lt;4,"Completa las 4 comprobaciones",IF($G54&lt;&gt;"Sí","Repite primero su problema",IF($H54&lt;&gt;"Sí","Añade una prueba",IF($I54&lt;&gt;"Sí","Cierra con una petición con día",IF($J54&lt;&gt;"Sí","Ajústalo al tiempo límite","Nada: 4 de 4"))))))</f>
        <v/>
      </c>
      <c r="O54" s="5" t="n"/>
    </row>
    <row r="55">
      <c r="A55" s="10" t="n"/>
      <c r="B55" s="4" t="n"/>
      <c r="C55" s="5" t="n"/>
      <c r="D55" s="5" t="n"/>
      <c r="E55" s="11" t="n"/>
      <c r="F55" s="11" t="n"/>
      <c r="G55" s="12" t="n"/>
      <c r="H55" s="12" t="n"/>
      <c r="I55" s="12" t="n"/>
      <c r="J55" s="12" t="n"/>
      <c r="K55" s="13">
        <f>IF($B55="","",COUNTIF($G55:$J55,"Sí"))</f>
        <v/>
      </c>
      <c r="L55" s="12" t="n"/>
      <c r="M55" s="5" t="n"/>
      <c r="N55" s="14">
        <f>IF($B55="","",IF(COUNTA($G55:$J55)&lt;4,"Completa las 4 comprobaciones",IF($G55&lt;&gt;"Sí","Repite primero su problema",IF($H55&lt;&gt;"Sí","Añade una prueba",IF($I55&lt;&gt;"Sí","Cierra con una petición con día",IF($J55&lt;&gt;"Sí","Ajústalo al tiempo límite","Nada: 4 de 4"))))))</f>
        <v/>
      </c>
      <c r="O55" s="5" t="n"/>
    </row>
    <row r="56">
      <c r="A56" s="10" t="n"/>
      <c r="B56" s="4" t="n"/>
      <c r="C56" s="5" t="n"/>
      <c r="D56" s="5" t="n"/>
      <c r="E56" s="11" t="n"/>
      <c r="F56" s="11" t="n"/>
      <c r="G56" s="12" t="n"/>
      <c r="H56" s="12" t="n"/>
      <c r="I56" s="12" t="n"/>
      <c r="J56" s="12" t="n"/>
      <c r="K56" s="13">
        <f>IF($B56="","",COUNTIF($G56:$J56,"Sí"))</f>
        <v/>
      </c>
      <c r="L56" s="12" t="n"/>
      <c r="M56" s="5" t="n"/>
      <c r="N56" s="14">
        <f>IF($B56="","",IF(COUNTA($G56:$J56)&lt;4,"Completa las 4 comprobaciones",IF($G56&lt;&gt;"Sí","Repite primero su problema",IF($H56&lt;&gt;"Sí","Añade una prueba",IF($I56&lt;&gt;"Sí","Cierra con una petición con día",IF($J56&lt;&gt;"Sí","Ajústalo al tiempo límite","Nada: 4 de 4"))))))</f>
        <v/>
      </c>
      <c r="O56" s="5" t="n"/>
    </row>
    <row r="57">
      <c r="A57" s="10" t="n"/>
      <c r="B57" s="4" t="n"/>
      <c r="C57" s="5" t="n"/>
      <c r="D57" s="5" t="n"/>
      <c r="E57" s="11" t="n"/>
      <c r="F57" s="11" t="n"/>
      <c r="G57" s="12" t="n"/>
      <c r="H57" s="12" t="n"/>
      <c r="I57" s="12" t="n"/>
      <c r="J57" s="12" t="n"/>
      <c r="K57" s="13">
        <f>IF($B57="","",COUNTIF($G57:$J57,"Sí"))</f>
        <v/>
      </c>
      <c r="L57" s="12" t="n"/>
      <c r="M57" s="5" t="n"/>
      <c r="N57" s="14">
        <f>IF($B57="","",IF(COUNTA($G57:$J57)&lt;4,"Completa las 4 comprobaciones",IF($G57&lt;&gt;"Sí","Repite primero su problema",IF($H57&lt;&gt;"Sí","Añade una prueba",IF($I57&lt;&gt;"Sí","Cierra con una petición con día",IF($J57&lt;&gt;"Sí","Ajústalo al tiempo límite","Nada: 4 de 4"))))))</f>
        <v/>
      </c>
      <c r="O57" s="5" t="n"/>
    </row>
    <row r="58">
      <c r="A58" s="10" t="n"/>
      <c r="B58" s="4" t="n"/>
      <c r="C58" s="5" t="n"/>
      <c r="D58" s="5" t="n"/>
      <c r="E58" s="11" t="n"/>
      <c r="F58" s="11" t="n"/>
      <c r="G58" s="12" t="n"/>
      <c r="H58" s="12" t="n"/>
      <c r="I58" s="12" t="n"/>
      <c r="J58" s="12" t="n"/>
      <c r="K58" s="13">
        <f>IF($B58="","",COUNTIF($G58:$J58,"Sí"))</f>
        <v/>
      </c>
      <c r="L58" s="12" t="n"/>
      <c r="M58" s="5" t="n"/>
      <c r="N58" s="14">
        <f>IF($B58="","",IF(COUNTA($G58:$J58)&lt;4,"Completa las 4 comprobaciones",IF($G58&lt;&gt;"Sí","Repite primero su problema",IF($H58&lt;&gt;"Sí","Añade una prueba",IF($I58&lt;&gt;"Sí","Cierra con una petición con día",IF($J58&lt;&gt;"Sí","Ajústalo al tiempo límite","Nada: 4 de 4"))))))</f>
        <v/>
      </c>
      <c r="O58" s="5" t="n"/>
    </row>
    <row r="59">
      <c r="A59" s="10" t="n"/>
      <c r="B59" s="4" t="n"/>
      <c r="C59" s="5" t="n"/>
      <c r="D59" s="5" t="n"/>
      <c r="E59" s="11" t="n"/>
      <c r="F59" s="11" t="n"/>
      <c r="G59" s="12" t="n"/>
      <c r="H59" s="12" t="n"/>
      <c r="I59" s="12" t="n"/>
      <c r="J59" s="12" t="n"/>
      <c r="K59" s="13">
        <f>IF($B59="","",COUNTIF($G59:$J59,"Sí"))</f>
        <v/>
      </c>
      <c r="L59" s="12" t="n"/>
      <c r="M59" s="5" t="n"/>
      <c r="N59" s="14">
        <f>IF($B59="","",IF(COUNTA($G59:$J59)&lt;4,"Completa las 4 comprobaciones",IF($G59&lt;&gt;"Sí","Repite primero su problema",IF($H59&lt;&gt;"Sí","Añade una prueba",IF($I59&lt;&gt;"Sí","Cierra con una petición con día",IF($J59&lt;&gt;"Sí","Ajústalo al tiempo límite","Nada: 4 de 4"))))))</f>
        <v/>
      </c>
      <c r="O59" s="5" t="n"/>
    </row>
    <row r="60">
      <c r="A60" s="10" t="n"/>
      <c r="B60" s="4" t="n"/>
      <c r="C60" s="5" t="n"/>
      <c r="D60" s="5" t="n"/>
      <c r="E60" s="11" t="n"/>
      <c r="F60" s="11" t="n"/>
      <c r="G60" s="12" t="n"/>
      <c r="H60" s="12" t="n"/>
      <c r="I60" s="12" t="n"/>
      <c r="J60" s="12" t="n"/>
      <c r="K60" s="13">
        <f>IF($B60="","",COUNTIF($G60:$J60,"Sí"))</f>
        <v/>
      </c>
      <c r="L60" s="12" t="n"/>
      <c r="M60" s="5" t="n"/>
      <c r="N60" s="14">
        <f>IF($B60="","",IF(COUNTA($G60:$J60)&lt;4,"Completa las 4 comprobaciones",IF($G60&lt;&gt;"Sí","Repite primero su problema",IF($H60&lt;&gt;"Sí","Añade una prueba",IF($I60&lt;&gt;"Sí","Cierra con una petición con día",IF($J60&lt;&gt;"Sí","Ajústalo al tiempo límite","Nada: 4 de 4"))))))</f>
        <v/>
      </c>
      <c r="O60" s="5" t="n"/>
    </row>
    <row r="61">
      <c r="A61" s="10" t="n"/>
      <c r="B61" s="4" t="n"/>
      <c r="C61" s="5" t="n"/>
      <c r="D61" s="5" t="n"/>
      <c r="E61" s="11" t="n"/>
      <c r="F61" s="11" t="n"/>
      <c r="G61" s="12" t="n"/>
      <c r="H61" s="12" t="n"/>
      <c r="I61" s="12" t="n"/>
      <c r="J61" s="12" t="n"/>
      <c r="K61" s="13">
        <f>IF($B61="","",COUNTIF($G61:$J61,"Sí"))</f>
        <v/>
      </c>
      <c r="L61" s="12" t="n"/>
      <c r="M61" s="5" t="n"/>
      <c r="N61" s="14">
        <f>IF($B61="","",IF(COUNTA($G61:$J61)&lt;4,"Completa las 4 comprobaciones",IF($G61&lt;&gt;"Sí","Repite primero su problema",IF($H61&lt;&gt;"Sí","Añade una prueba",IF($I61&lt;&gt;"Sí","Cierra con una petición con día",IF($J61&lt;&gt;"Sí","Ajústalo al tiempo límite","Nada: 4 de 4"))))))</f>
        <v/>
      </c>
      <c r="O61" s="5" t="n"/>
    </row>
    <row r="62">
      <c r="A62" s="10" t="n"/>
      <c r="B62" s="4" t="n"/>
      <c r="C62" s="5" t="n"/>
      <c r="D62" s="5" t="n"/>
      <c r="E62" s="11" t="n"/>
      <c r="F62" s="11" t="n"/>
      <c r="G62" s="12" t="n"/>
      <c r="H62" s="12" t="n"/>
      <c r="I62" s="12" t="n"/>
      <c r="J62" s="12" t="n"/>
      <c r="K62" s="13">
        <f>IF($B62="","",COUNTIF($G62:$J62,"Sí"))</f>
        <v/>
      </c>
      <c r="L62" s="12" t="n"/>
      <c r="M62" s="5" t="n"/>
      <c r="N62" s="14">
        <f>IF($B62="","",IF(COUNTA($G62:$J62)&lt;4,"Completa las 4 comprobaciones",IF($G62&lt;&gt;"Sí","Repite primero su problema",IF($H62&lt;&gt;"Sí","Añade una prueba",IF($I62&lt;&gt;"Sí","Cierra con una petición con día",IF($J62&lt;&gt;"Sí","Ajústalo al tiempo límite","Nada: 4 de 4"))))))</f>
        <v/>
      </c>
      <c r="O62" s="5" t="n"/>
    </row>
    <row r="63">
      <c r="A63" s="10" t="n"/>
      <c r="B63" s="4" t="n"/>
      <c r="C63" s="5" t="n"/>
      <c r="D63" s="5" t="n"/>
      <c r="E63" s="11" t="n"/>
      <c r="F63" s="11" t="n"/>
      <c r="G63" s="12" t="n"/>
      <c r="H63" s="12" t="n"/>
      <c r="I63" s="12" t="n"/>
      <c r="J63" s="12" t="n"/>
      <c r="K63" s="13">
        <f>IF($B63="","",COUNTIF($G63:$J63,"Sí"))</f>
        <v/>
      </c>
      <c r="L63" s="12" t="n"/>
      <c r="M63" s="5" t="n"/>
      <c r="N63" s="14">
        <f>IF($B63="","",IF(COUNTA($G63:$J63)&lt;4,"Completa las 4 comprobaciones",IF($G63&lt;&gt;"Sí","Repite primero su problema",IF($H63&lt;&gt;"Sí","Añade una prueba",IF($I63&lt;&gt;"Sí","Cierra con una petición con día",IF($J63&lt;&gt;"Sí","Ajústalo al tiempo límite","Nada: 4 de 4"))))))</f>
        <v/>
      </c>
      <c r="O63" s="5" t="n"/>
    </row>
    <row r="64">
      <c r="A64" s="10" t="n"/>
      <c r="B64" s="4" t="n"/>
      <c r="C64" s="5" t="n"/>
      <c r="D64" s="5" t="n"/>
      <c r="E64" s="11" t="n"/>
      <c r="F64" s="11" t="n"/>
      <c r="G64" s="12" t="n"/>
      <c r="H64" s="12" t="n"/>
      <c r="I64" s="12" t="n"/>
      <c r="J64" s="12" t="n"/>
      <c r="K64" s="13">
        <f>IF($B64="","",COUNTIF($G64:$J64,"Sí"))</f>
        <v/>
      </c>
      <c r="L64" s="12" t="n"/>
      <c r="M64" s="5" t="n"/>
      <c r="N64" s="14">
        <f>IF($B64="","",IF(COUNTA($G64:$J64)&lt;4,"Completa las 4 comprobaciones",IF($G64&lt;&gt;"Sí","Repite primero su problema",IF($H64&lt;&gt;"Sí","Añade una prueba",IF($I64&lt;&gt;"Sí","Cierra con una petición con día",IF($J64&lt;&gt;"Sí","Ajústalo al tiempo límite","Nada: 4 de 4"))))))</f>
        <v/>
      </c>
      <c r="O64" s="5" t="n"/>
    </row>
    <row r="65">
      <c r="A65" s="10" t="n"/>
      <c r="B65" s="4" t="n"/>
      <c r="C65" s="5" t="n"/>
      <c r="D65" s="5" t="n"/>
      <c r="E65" s="11" t="n"/>
      <c r="F65" s="11" t="n"/>
      <c r="G65" s="12" t="n"/>
      <c r="H65" s="12" t="n"/>
      <c r="I65" s="12" t="n"/>
      <c r="J65" s="12" t="n"/>
      <c r="K65" s="13">
        <f>IF($B65="","",COUNTIF($G65:$J65,"Sí"))</f>
        <v/>
      </c>
      <c r="L65" s="12" t="n"/>
      <c r="M65" s="5" t="n"/>
      <c r="N65" s="14">
        <f>IF($B65="","",IF(COUNTA($G65:$J65)&lt;4,"Completa las 4 comprobaciones",IF($G65&lt;&gt;"Sí","Repite primero su problema",IF($H65&lt;&gt;"Sí","Añade una prueba",IF($I65&lt;&gt;"Sí","Cierra con una petición con día",IF($J65&lt;&gt;"Sí","Ajústalo al tiempo límite","Nada: 4 de 4"))))))</f>
        <v/>
      </c>
      <c r="O65" s="5" t="n"/>
    </row>
    <row r="66">
      <c r="A66" s="10" t="n"/>
      <c r="B66" s="4" t="n"/>
      <c r="C66" s="5" t="n"/>
      <c r="D66" s="5" t="n"/>
      <c r="E66" s="11" t="n"/>
      <c r="F66" s="11" t="n"/>
      <c r="G66" s="12" t="n"/>
      <c r="H66" s="12" t="n"/>
      <c r="I66" s="12" t="n"/>
      <c r="J66" s="12" t="n"/>
      <c r="K66" s="13">
        <f>IF($B66="","",COUNTIF($G66:$J66,"Sí"))</f>
        <v/>
      </c>
      <c r="L66" s="12" t="n"/>
      <c r="M66" s="5" t="n"/>
      <c r="N66" s="14">
        <f>IF($B66="","",IF(COUNTA($G66:$J66)&lt;4,"Completa las 4 comprobaciones",IF($G66&lt;&gt;"Sí","Repite primero su problema",IF($H66&lt;&gt;"Sí","Añade una prueba",IF($I66&lt;&gt;"Sí","Cierra con una petición con día",IF($J66&lt;&gt;"Sí","Ajústalo al tiempo límite","Nada: 4 de 4"))))))</f>
        <v/>
      </c>
      <c r="O66" s="5" t="n"/>
    </row>
    <row r="67">
      <c r="A67" s="10" t="n"/>
      <c r="B67" s="4" t="n"/>
      <c r="C67" s="5" t="n"/>
      <c r="D67" s="5" t="n"/>
      <c r="E67" s="11" t="n"/>
      <c r="F67" s="11" t="n"/>
      <c r="G67" s="12" t="n"/>
      <c r="H67" s="12" t="n"/>
      <c r="I67" s="12" t="n"/>
      <c r="J67" s="12" t="n"/>
      <c r="K67" s="13">
        <f>IF($B67="","",COUNTIF($G67:$J67,"Sí"))</f>
        <v/>
      </c>
      <c r="L67" s="12" t="n"/>
      <c r="M67" s="5" t="n"/>
      <c r="N67" s="14">
        <f>IF($B67="","",IF(COUNTA($G67:$J67)&lt;4,"Completa las 4 comprobaciones",IF($G67&lt;&gt;"Sí","Repite primero su problema",IF($H67&lt;&gt;"Sí","Añade una prueba",IF($I67&lt;&gt;"Sí","Cierra con una petición con día",IF($J67&lt;&gt;"Sí","Ajústalo al tiempo límite","Nada: 4 de 4"))))))</f>
        <v/>
      </c>
      <c r="O67" s="5" t="n"/>
    </row>
    <row r="68">
      <c r="A68" s="10" t="n"/>
      <c r="B68" s="4" t="n"/>
      <c r="C68" s="5" t="n"/>
      <c r="D68" s="5" t="n"/>
      <c r="E68" s="11" t="n"/>
      <c r="F68" s="11" t="n"/>
      <c r="G68" s="12" t="n"/>
      <c r="H68" s="12" t="n"/>
      <c r="I68" s="12" t="n"/>
      <c r="J68" s="12" t="n"/>
      <c r="K68" s="13">
        <f>IF($B68="","",COUNTIF($G68:$J68,"Sí"))</f>
        <v/>
      </c>
      <c r="L68" s="12" t="n"/>
      <c r="M68" s="5" t="n"/>
      <c r="N68" s="14">
        <f>IF($B68="","",IF(COUNTA($G68:$J68)&lt;4,"Completa las 4 comprobaciones",IF($G68&lt;&gt;"Sí","Repite primero su problema",IF($H68&lt;&gt;"Sí","Añade una prueba",IF($I68&lt;&gt;"Sí","Cierra con una petición con día",IF($J68&lt;&gt;"Sí","Ajústalo al tiempo límite","Nada: 4 de 4"))))))</f>
        <v/>
      </c>
      <c r="O68" s="5" t="n"/>
    </row>
    <row r="69">
      <c r="A69" s="10" t="n"/>
      <c r="B69" s="4" t="n"/>
      <c r="C69" s="5" t="n"/>
      <c r="D69" s="5" t="n"/>
      <c r="E69" s="11" t="n"/>
      <c r="F69" s="11" t="n"/>
      <c r="G69" s="12" t="n"/>
      <c r="H69" s="12" t="n"/>
      <c r="I69" s="12" t="n"/>
      <c r="J69" s="12" t="n"/>
      <c r="K69" s="13">
        <f>IF($B69="","",COUNTIF($G69:$J69,"Sí"))</f>
        <v/>
      </c>
      <c r="L69" s="12" t="n"/>
      <c r="M69" s="5" t="n"/>
      <c r="N69" s="14">
        <f>IF($B69="","",IF(COUNTA($G69:$J69)&lt;4,"Completa las 4 comprobaciones",IF($G69&lt;&gt;"Sí","Repite primero su problema",IF($H69&lt;&gt;"Sí","Añade una prueba",IF($I69&lt;&gt;"Sí","Cierra con una petición con día",IF($J69&lt;&gt;"Sí","Ajústalo al tiempo límite","Nada: 4 de 4"))))))</f>
        <v/>
      </c>
      <c r="O69" s="5" t="n"/>
    </row>
    <row r="70">
      <c r="A70" s="10" t="n"/>
      <c r="B70" s="4" t="n"/>
      <c r="C70" s="5" t="n"/>
      <c r="D70" s="5" t="n"/>
      <c r="E70" s="11" t="n"/>
      <c r="F70" s="11" t="n"/>
      <c r="G70" s="12" t="n"/>
      <c r="H70" s="12" t="n"/>
      <c r="I70" s="12" t="n"/>
      <c r="J70" s="12" t="n"/>
      <c r="K70" s="13">
        <f>IF($B70="","",COUNTIF($G70:$J70,"Sí"))</f>
        <v/>
      </c>
      <c r="L70" s="12" t="n"/>
      <c r="M70" s="5" t="n"/>
      <c r="N70" s="14">
        <f>IF($B70="","",IF(COUNTA($G70:$J70)&lt;4,"Completa las 4 comprobaciones",IF($G70&lt;&gt;"Sí","Repite primero su problema",IF($H70&lt;&gt;"Sí","Añade una prueba",IF($I70&lt;&gt;"Sí","Cierra con una petición con día",IF($J70&lt;&gt;"Sí","Ajústalo al tiempo límite","Nada: 4 de 4"))))))</f>
        <v/>
      </c>
      <c r="O70" s="5" t="n"/>
    </row>
    <row r="71">
      <c r="A71" s="10" t="n"/>
      <c r="B71" s="4" t="n"/>
      <c r="C71" s="5" t="n"/>
      <c r="D71" s="5" t="n"/>
      <c r="E71" s="11" t="n"/>
      <c r="F71" s="11" t="n"/>
      <c r="G71" s="12" t="n"/>
      <c r="H71" s="12" t="n"/>
      <c r="I71" s="12" t="n"/>
      <c r="J71" s="12" t="n"/>
      <c r="K71" s="13">
        <f>IF($B71="","",COUNTIF($G71:$J71,"Sí"))</f>
        <v/>
      </c>
      <c r="L71" s="12" t="n"/>
      <c r="M71" s="5" t="n"/>
      <c r="N71" s="14">
        <f>IF($B71="","",IF(COUNTA($G71:$J71)&lt;4,"Completa las 4 comprobaciones",IF($G71&lt;&gt;"Sí","Repite primero su problema",IF($H71&lt;&gt;"Sí","Añade una prueba",IF($I71&lt;&gt;"Sí","Cierra con una petición con día",IF($J71&lt;&gt;"Sí","Ajústalo al tiempo límite","Nada: 4 de 4"))))))</f>
        <v/>
      </c>
      <c r="O71" s="5" t="n"/>
    </row>
    <row r="72">
      <c r="A72" s="10" t="n"/>
      <c r="B72" s="4" t="n"/>
      <c r="C72" s="5" t="n"/>
      <c r="D72" s="5" t="n"/>
      <c r="E72" s="11" t="n"/>
      <c r="F72" s="11" t="n"/>
      <c r="G72" s="12" t="n"/>
      <c r="H72" s="12" t="n"/>
      <c r="I72" s="12" t="n"/>
      <c r="J72" s="12" t="n"/>
      <c r="K72" s="13">
        <f>IF($B72="","",COUNTIF($G72:$J72,"Sí"))</f>
        <v/>
      </c>
      <c r="L72" s="12" t="n"/>
      <c r="M72" s="5" t="n"/>
      <c r="N72" s="14">
        <f>IF($B72="","",IF(COUNTA($G72:$J72)&lt;4,"Completa las 4 comprobaciones",IF($G72&lt;&gt;"Sí","Repite primero su problema",IF($H72&lt;&gt;"Sí","Añade una prueba",IF($I72&lt;&gt;"Sí","Cierra con una petición con día",IF($J72&lt;&gt;"Sí","Ajústalo al tiempo límite","Nada: 4 de 4"))))))</f>
        <v/>
      </c>
      <c r="O72" s="5" t="n"/>
    </row>
    <row r="73">
      <c r="A73" s="10" t="n"/>
      <c r="B73" s="4" t="n"/>
      <c r="C73" s="5" t="n"/>
      <c r="D73" s="5" t="n"/>
      <c r="E73" s="11" t="n"/>
      <c r="F73" s="11" t="n"/>
      <c r="G73" s="12" t="n"/>
      <c r="H73" s="12" t="n"/>
      <c r="I73" s="12" t="n"/>
      <c r="J73" s="12" t="n"/>
      <c r="K73" s="13">
        <f>IF($B73="","",COUNTIF($G73:$J73,"Sí"))</f>
        <v/>
      </c>
      <c r="L73" s="12" t="n"/>
      <c r="M73" s="5" t="n"/>
      <c r="N73" s="14">
        <f>IF($B73="","",IF(COUNTA($G73:$J73)&lt;4,"Completa las 4 comprobaciones",IF($G73&lt;&gt;"Sí","Repite primero su problema",IF($H73&lt;&gt;"Sí","Añade una prueba",IF($I73&lt;&gt;"Sí","Cierra con una petición con día",IF($J73&lt;&gt;"Sí","Ajústalo al tiempo límite","Nada: 4 de 4"))))))</f>
        <v/>
      </c>
      <c r="O73" s="5" t="n"/>
    </row>
    <row r="74">
      <c r="A74" s="10" t="n"/>
      <c r="B74" s="4" t="n"/>
      <c r="C74" s="5" t="n"/>
      <c r="D74" s="5" t="n"/>
      <c r="E74" s="11" t="n"/>
      <c r="F74" s="11" t="n"/>
      <c r="G74" s="12" t="n"/>
      <c r="H74" s="12" t="n"/>
      <c r="I74" s="12" t="n"/>
      <c r="J74" s="12" t="n"/>
      <c r="K74" s="13">
        <f>IF($B74="","",COUNTIF($G74:$J74,"Sí"))</f>
        <v/>
      </c>
      <c r="L74" s="12" t="n"/>
      <c r="M74" s="5" t="n"/>
      <c r="N74" s="14">
        <f>IF($B74="","",IF(COUNTA($G74:$J74)&lt;4,"Completa las 4 comprobaciones",IF($G74&lt;&gt;"Sí","Repite primero su problema",IF($H74&lt;&gt;"Sí","Añade una prueba",IF($I74&lt;&gt;"Sí","Cierra con una petición con día",IF($J74&lt;&gt;"Sí","Ajústalo al tiempo límite","Nada: 4 de 4"))))))</f>
        <v/>
      </c>
      <c r="O74" s="5" t="n"/>
    </row>
    <row r="75">
      <c r="A75" s="10" t="n"/>
      <c r="B75" s="4" t="n"/>
      <c r="C75" s="5" t="n"/>
      <c r="D75" s="5" t="n"/>
      <c r="E75" s="11" t="n"/>
      <c r="F75" s="11" t="n"/>
      <c r="G75" s="12" t="n"/>
      <c r="H75" s="12" t="n"/>
      <c r="I75" s="12" t="n"/>
      <c r="J75" s="12" t="n"/>
      <c r="K75" s="13">
        <f>IF($B75="","",COUNTIF($G75:$J75,"Sí"))</f>
        <v/>
      </c>
      <c r="L75" s="12" t="n"/>
      <c r="M75" s="5" t="n"/>
      <c r="N75" s="14">
        <f>IF($B75="","",IF(COUNTA($G75:$J75)&lt;4,"Completa las 4 comprobaciones",IF($G75&lt;&gt;"Sí","Repite primero su problema",IF($H75&lt;&gt;"Sí","Añade una prueba",IF($I75&lt;&gt;"Sí","Cierra con una petición con día",IF($J75&lt;&gt;"Sí","Ajústalo al tiempo límite","Nada: 4 de 4"))))))</f>
        <v/>
      </c>
      <c r="O75" s="5" t="n"/>
    </row>
    <row r="76">
      <c r="A76" s="10" t="n"/>
      <c r="B76" s="4" t="n"/>
      <c r="C76" s="5" t="n"/>
      <c r="D76" s="5" t="n"/>
      <c r="E76" s="11" t="n"/>
      <c r="F76" s="11" t="n"/>
      <c r="G76" s="12" t="n"/>
      <c r="H76" s="12" t="n"/>
      <c r="I76" s="12" t="n"/>
      <c r="J76" s="12" t="n"/>
      <c r="K76" s="13">
        <f>IF($B76="","",COUNTIF($G76:$J76,"Sí"))</f>
        <v/>
      </c>
      <c r="L76" s="12" t="n"/>
      <c r="M76" s="5" t="n"/>
      <c r="N76" s="14">
        <f>IF($B76="","",IF(COUNTA($G76:$J76)&lt;4,"Completa las 4 comprobaciones",IF($G76&lt;&gt;"Sí","Repite primero su problema",IF($H76&lt;&gt;"Sí","Añade una prueba",IF($I76&lt;&gt;"Sí","Cierra con una petición con día",IF($J76&lt;&gt;"Sí","Ajústalo al tiempo límite","Nada: 4 de 4"))))))</f>
        <v/>
      </c>
      <c r="O76" s="5" t="n"/>
    </row>
    <row r="77">
      <c r="A77" s="10" t="n"/>
      <c r="B77" s="4" t="n"/>
      <c r="C77" s="5" t="n"/>
      <c r="D77" s="5" t="n"/>
      <c r="E77" s="11" t="n"/>
      <c r="F77" s="11" t="n"/>
      <c r="G77" s="12" t="n"/>
      <c r="H77" s="12" t="n"/>
      <c r="I77" s="12" t="n"/>
      <c r="J77" s="12" t="n"/>
      <c r="K77" s="13">
        <f>IF($B77="","",COUNTIF($G77:$J77,"Sí"))</f>
        <v/>
      </c>
      <c r="L77" s="12" t="n"/>
      <c r="M77" s="5" t="n"/>
      <c r="N77" s="14">
        <f>IF($B77="","",IF(COUNTA($G77:$J77)&lt;4,"Completa las 4 comprobaciones",IF($G77&lt;&gt;"Sí","Repite primero su problema",IF($H77&lt;&gt;"Sí","Añade una prueba",IF($I77&lt;&gt;"Sí","Cierra con una petición con día",IF($J77&lt;&gt;"Sí","Ajústalo al tiempo límite","Nada: 4 de 4"))))))</f>
        <v/>
      </c>
      <c r="O77" s="5" t="n"/>
    </row>
    <row r="78">
      <c r="A78" s="10" t="n"/>
      <c r="B78" s="4" t="n"/>
      <c r="C78" s="5" t="n"/>
      <c r="D78" s="5" t="n"/>
      <c r="E78" s="11" t="n"/>
      <c r="F78" s="11" t="n"/>
      <c r="G78" s="12" t="n"/>
      <c r="H78" s="12" t="n"/>
      <c r="I78" s="12" t="n"/>
      <c r="J78" s="12" t="n"/>
      <c r="K78" s="13">
        <f>IF($B78="","",COUNTIF($G78:$J78,"Sí"))</f>
        <v/>
      </c>
      <c r="L78" s="12" t="n"/>
      <c r="M78" s="5" t="n"/>
      <c r="N78" s="14">
        <f>IF($B78="","",IF(COUNTA($G78:$J78)&lt;4,"Completa las 4 comprobaciones",IF($G78&lt;&gt;"Sí","Repite primero su problema",IF($H78&lt;&gt;"Sí","Añade una prueba",IF($I78&lt;&gt;"Sí","Cierra con una petición con día",IF($J78&lt;&gt;"Sí","Ajústalo al tiempo límite","Nada: 4 de 4"))))))</f>
        <v/>
      </c>
      <c r="O78" s="5" t="n"/>
    </row>
    <row r="79">
      <c r="A79" s="10" t="n"/>
      <c r="B79" s="4" t="n"/>
      <c r="C79" s="5" t="n"/>
      <c r="D79" s="5" t="n"/>
      <c r="E79" s="11" t="n"/>
      <c r="F79" s="11" t="n"/>
      <c r="G79" s="12" t="n"/>
      <c r="H79" s="12" t="n"/>
      <c r="I79" s="12" t="n"/>
      <c r="J79" s="12" t="n"/>
      <c r="K79" s="13">
        <f>IF($B79="","",COUNTIF($G79:$J79,"Sí"))</f>
        <v/>
      </c>
      <c r="L79" s="12" t="n"/>
      <c r="M79" s="5" t="n"/>
      <c r="N79" s="14">
        <f>IF($B79="","",IF(COUNTA($G79:$J79)&lt;4,"Completa las 4 comprobaciones",IF($G79&lt;&gt;"Sí","Repite primero su problema",IF($H79&lt;&gt;"Sí","Añade una prueba",IF($I79&lt;&gt;"Sí","Cierra con una petición con día",IF($J79&lt;&gt;"Sí","Ajústalo al tiempo límite","Nada: 4 de 4"))))))</f>
        <v/>
      </c>
      <c r="O79" s="5" t="n"/>
    </row>
    <row r="80">
      <c r="A80" s="10" t="n"/>
      <c r="B80" s="4" t="n"/>
      <c r="C80" s="5" t="n"/>
      <c r="D80" s="5" t="n"/>
      <c r="E80" s="11" t="n"/>
      <c r="F80" s="11" t="n"/>
      <c r="G80" s="12" t="n"/>
      <c r="H80" s="12" t="n"/>
      <c r="I80" s="12" t="n"/>
      <c r="J80" s="12" t="n"/>
      <c r="K80" s="13">
        <f>IF($B80="","",COUNTIF($G80:$J80,"Sí"))</f>
        <v/>
      </c>
      <c r="L80" s="12" t="n"/>
      <c r="M80" s="5" t="n"/>
      <c r="N80" s="14">
        <f>IF($B80="","",IF(COUNTA($G80:$J80)&lt;4,"Completa las 4 comprobaciones",IF($G80&lt;&gt;"Sí","Repite primero su problema",IF($H80&lt;&gt;"Sí","Añade una prueba",IF($I80&lt;&gt;"Sí","Cierra con una petición con día",IF($J80&lt;&gt;"Sí","Ajústalo al tiempo límite","Nada: 4 de 4"))))))</f>
        <v/>
      </c>
      <c r="O80" s="5" t="n"/>
    </row>
    <row r="81">
      <c r="A81" s="10" t="n"/>
      <c r="B81" s="4" t="n"/>
      <c r="C81" s="5" t="n"/>
      <c r="D81" s="5" t="n"/>
      <c r="E81" s="11" t="n"/>
      <c r="F81" s="11" t="n"/>
      <c r="G81" s="12" t="n"/>
      <c r="H81" s="12" t="n"/>
      <c r="I81" s="12" t="n"/>
      <c r="J81" s="12" t="n"/>
      <c r="K81" s="13">
        <f>IF($B81="","",COUNTIF($G81:$J81,"Sí"))</f>
        <v/>
      </c>
      <c r="L81" s="12" t="n"/>
      <c r="M81" s="5" t="n"/>
      <c r="N81" s="14">
        <f>IF($B81="","",IF(COUNTA($G81:$J81)&lt;4,"Completa las 4 comprobaciones",IF($G81&lt;&gt;"Sí","Repite primero su problema",IF($H81&lt;&gt;"Sí","Añade una prueba",IF($I81&lt;&gt;"Sí","Cierra con una petición con día",IF($J81&lt;&gt;"Sí","Ajústalo al tiempo límite","Nada: 4 de 4"))))))</f>
        <v/>
      </c>
      <c r="O81" s="5" t="n"/>
    </row>
    <row r="82">
      <c r="A82" s="10" t="n"/>
      <c r="B82" s="4" t="n"/>
      <c r="C82" s="5" t="n"/>
      <c r="D82" s="5" t="n"/>
      <c r="E82" s="11" t="n"/>
      <c r="F82" s="11" t="n"/>
      <c r="G82" s="12" t="n"/>
      <c r="H82" s="12" t="n"/>
      <c r="I82" s="12" t="n"/>
      <c r="J82" s="12" t="n"/>
      <c r="K82" s="13">
        <f>IF($B82="","",COUNTIF($G82:$J82,"Sí"))</f>
        <v/>
      </c>
      <c r="L82" s="12" t="n"/>
      <c r="M82" s="5" t="n"/>
      <c r="N82" s="14">
        <f>IF($B82="","",IF(COUNTA($G82:$J82)&lt;4,"Completa las 4 comprobaciones",IF($G82&lt;&gt;"Sí","Repite primero su problema",IF($H82&lt;&gt;"Sí","Añade una prueba",IF($I82&lt;&gt;"Sí","Cierra con una petición con día",IF($J82&lt;&gt;"Sí","Ajústalo al tiempo límite","Nada: 4 de 4"))))))</f>
        <v/>
      </c>
      <c r="O82" s="5" t="n"/>
    </row>
    <row r="83">
      <c r="A83" s="10" t="n"/>
      <c r="B83" s="4" t="n"/>
      <c r="C83" s="5" t="n"/>
      <c r="D83" s="5" t="n"/>
      <c r="E83" s="11" t="n"/>
      <c r="F83" s="11" t="n"/>
      <c r="G83" s="12" t="n"/>
      <c r="H83" s="12" t="n"/>
      <c r="I83" s="12" t="n"/>
      <c r="J83" s="12" t="n"/>
      <c r="K83" s="13">
        <f>IF($B83="","",COUNTIF($G83:$J83,"Sí"))</f>
        <v/>
      </c>
      <c r="L83" s="12" t="n"/>
      <c r="M83" s="5" t="n"/>
      <c r="N83" s="14">
        <f>IF($B83="","",IF(COUNTA($G83:$J83)&lt;4,"Completa las 4 comprobaciones",IF($G83&lt;&gt;"Sí","Repite primero su problema",IF($H83&lt;&gt;"Sí","Añade una prueba",IF($I83&lt;&gt;"Sí","Cierra con una petición con día",IF($J83&lt;&gt;"Sí","Ajústalo al tiempo límite","Nada: 4 de 4"))))))</f>
        <v/>
      </c>
      <c r="O83" s="5" t="n"/>
    </row>
    <row r="84">
      <c r="A84" s="10" t="n"/>
      <c r="B84" s="4" t="n"/>
      <c r="C84" s="5" t="n"/>
      <c r="D84" s="5" t="n"/>
      <c r="E84" s="11" t="n"/>
      <c r="F84" s="11" t="n"/>
      <c r="G84" s="12" t="n"/>
      <c r="H84" s="12" t="n"/>
      <c r="I84" s="12" t="n"/>
      <c r="J84" s="12" t="n"/>
      <c r="K84" s="13">
        <f>IF($B84="","",COUNTIF($G84:$J84,"Sí"))</f>
        <v/>
      </c>
      <c r="L84" s="12" t="n"/>
      <c r="M84" s="5" t="n"/>
      <c r="N84" s="14">
        <f>IF($B84="","",IF(COUNTA($G84:$J84)&lt;4,"Completa las 4 comprobaciones",IF($G84&lt;&gt;"Sí","Repite primero su problema",IF($H84&lt;&gt;"Sí","Añade una prueba",IF($I84&lt;&gt;"Sí","Cierra con una petición con día",IF($J84&lt;&gt;"Sí","Ajústalo al tiempo límite","Nada: 4 de 4"))))))</f>
        <v/>
      </c>
      <c r="O84" s="5" t="n"/>
    </row>
    <row r="85">
      <c r="A85" s="10" t="n"/>
      <c r="B85" s="4" t="n"/>
      <c r="C85" s="5" t="n"/>
      <c r="D85" s="5" t="n"/>
      <c r="E85" s="11" t="n"/>
      <c r="F85" s="11" t="n"/>
      <c r="G85" s="12" t="n"/>
      <c r="H85" s="12" t="n"/>
      <c r="I85" s="12" t="n"/>
      <c r="J85" s="12" t="n"/>
      <c r="K85" s="13">
        <f>IF($B85="","",COUNTIF($G85:$J85,"Sí"))</f>
        <v/>
      </c>
      <c r="L85" s="12" t="n"/>
      <c r="M85" s="5" t="n"/>
      <c r="N85" s="14">
        <f>IF($B85="","",IF(COUNTA($G85:$J85)&lt;4,"Completa las 4 comprobaciones",IF($G85&lt;&gt;"Sí","Repite primero su problema",IF($H85&lt;&gt;"Sí","Añade una prueba",IF($I85&lt;&gt;"Sí","Cierra con una petición con día",IF($J85&lt;&gt;"Sí","Ajústalo al tiempo límite","Nada: 4 de 4"))))))</f>
        <v/>
      </c>
      <c r="O85" s="5" t="n"/>
    </row>
    <row r="86">
      <c r="A86" s="10" t="n"/>
      <c r="B86" s="4" t="n"/>
      <c r="C86" s="5" t="n"/>
      <c r="D86" s="5" t="n"/>
      <c r="E86" s="11" t="n"/>
      <c r="F86" s="11" t="n"/>
      <c r="G86" s="12" t="n"/>
      <c r="H86" s="12" t="n"/>
      <c r="I86" s="12" t="n"/>
      <c r="J86" s="12" t="n"/>
      <c r="K86" s="13">
        <f>IF($B86="","",COUNTIF($G86:$J86,"Sí"))</f>
        <v/>
      </c>
      <c r="L86" s="12" t="n"/>
      <c r="M86" s="5" t="n"/>
      <c r="N86" s="14">
        <f>IF($B86="","",IF(COUNTA($G86:$J86)&lt;4,"Completa las 4 comprobaciones",IF($G86&lt;&gt;"Sí","Repite primero su problema",IF($H86&lt;&gt;"Sí","Añade una prueba",IF($I86&lt;&gt;"Sí","Cierra con una petición con día",IF($J86&lt;&gt;"Sí","Ajústalo al tiempo límite","Nada: 4 de 4"))))))</f>
        <v/>
      </c>
      <c r="O86" s="5" t="n"/>
    </row>
    <row r="87">
      <c r="A87" s="10" t="n"/>
      <c r="B87" s="4" t="n"/>
      <c r="C87" s="5" t="n"/>
      <c r="D87" s="5" t="n"/>
      <c r="E87" s="11" t="n"/>
      <c r="F87" s="11" t="n"/>
      <c r="G87" s="12" t="n"/>
      <c r="H87" s="12" t="n"/>
      <c r="I87" s="12" t="n"/>
      <c r="J87" s="12" t="n"/>
      <c r="K87" s="13">
        <f>IF($B87="","",COUNTIF($G87:$J87,"Sí"))</f>
        <v/>
      </c>
      <c r="L87" s="12" t="n"/>
      <c r="M87" s="5" t="n"/>
      <c r="N87" s="14">
        <f>IF($B87="","",IF(COUNTA($G87:$J87)&lt;4,"Completa las 4 comprobaciones",IF($G87&lt;&gt;"Sí","Repite primero su problema",IF($H87&lt;&gt;"Sí","Añade una prueba",IF($I87&lt;&gt;"Sí","Cierra con una petición con día",IF($J87&lt;&gt;"Sí","Ajústalo al tiempo límite","Nada: 4 de 4"))))))</f>
        <v/>
      </c>
      <c r="O87" s="5" t="n"/>
    </row>
    <row r="88">
      <c r="A88" s="10" t="n"/>
      <c r="B88" s="4" t="n"/>
      <c r="C88" s="5" t="n"/>
      <c r="D88" s="5" t="n"/>
      <c r="E88" s="11" t="n"/>
      <c r="F88" s="11" t="n"/>
      <c r="G88" s="12" t="n"/>
      <c r="H88" s="12" t="n"/>
      <c r="I88" s="12" t="n"/>
      <c r="J88" s="12" t="n"/>
      <c r="K88" s="13">
        <f>IF($B88="","",COUNTIF($G88:$J88,"Sí"))</f>
        <v/>
      </c>
      <c r="L88" s="12" t="n"/>
      <c r="M88" s="5" t="n"/>
      <c r="N88" s="14">
        <f>IF($B88="","",IF(COUNTA($G88:$J88)&lt;4,"Completa las 4 comprobaciones",IF($G88&lt;&gt;"Sí","Repite primero su problema",IF($H88&lt;&gt;"Sí","Añade una prueba",IF($I88&lt;&gt;"Sí","Cierra con una petición con día",IF($J88&lt;&gt;"Sí","Ajústalo al tiempo límite","Nada: 4 de 4"))))))</f>
        <v/>
      </c>
      <c r="O88" s="5" t="n"/>
    </row>
    <row r="89">
      <c r="A89" s="10" t="n"/>
      <c r="B89" s="4" t="n"/>
      <c r="C89" s="5" t="n"/>
      <c r="D89" s="5" t="n"/>
      <c r="E89" s="11" t="n"/>
      <c r="F89" s="11" t="n"/>
      <c r="G89" s="12" t="n"/>
      <c r="H89" s="12" t="n"/>
      <c r="I89" s="12" t="n"/>
      <c r="J89" s="12" t="n"/>
      <c r="K89" s="13">
        <f>IF($B89="","",COUNTIF($G89:$J89,"Sí"))</f>
        <v/>
      </c>
      <c r="L89" s="12" t="n"/>
      <c r="M89" s="5" t="n"/>
      <c r="N89" s="14">
        <f>IF($B89="","",IF(COUNTA($G89:$J89)&lt;4,"Completa las 4 comprobaciones",IF($G89&lt;&gt;"Sí","Repite primero su problema",IF($H89&lt;&gt;"Sí","Añade una prueba",IF($I89&lt;&gt;"Sí","Cierra con una petición con día",IF($J89&lt;&gt;"Sí","Ajústalo al tiempo límite","Nada: 4 de 4"))))))</f>
        <v/>
      </c>
      <c r="O89" s="5" t="n"/>
    </row>
    <row r="90">
      <c r="A90" s="10" t="n"/>
      <c r="B90" s="4" t="n"/>
      <c r="C90" s="5" t="n"/>
      <c r="D90" s="5" t="n"/>
      <c r="E90" s="11" t="n"/>
      <c r="F90" s="11" t="n"/>
      <c r="G90" s="12" t="n"/>
      <c r="H90" s="12" t="n"/>
      <c r="I90" s="12" t="n"/>
      <c r="J90" s="12" t="n"/>
      <c r="K90" s="13">
        <f>IF($B90="","",COUNTIF($G90:$J90,"Sí"))</f>
        <v/>
      </c>
      <c r="L90" s="12" t="n"/>
      <c r="M90" s="5" t="n"/>
      <c r="N90" s="14">
        <f>IF($B90="","",IF(COUNTA($G90:$J90)&lt;4,"Completa las 4 comprobaciones",IF($G90&lt;&gt;"Sí","Repite primero su problema",IF($H90&lt;&gt;"Sí","Añade una prueba",IF($I90&lt;&gt;"Sí","Cierra con una petición con día",IF($J90&lt;&gt;"Sí","Ajústalo al tiempo límite","Nada: 4 de 4"))))))</f>
        <v/>
      </c>
      <c r="O90" s="5" t="n"/>
    </row>
    <row r="91">
      <c r="A91" s="10" t="n"/>
      <c r="B91" s="4" t="n"/>
      <c r="C91" s="5" t="n"/>
      <c r="D91" s="5" t="n"/>
      <c r="E91" s="11" t="n"/>
      <c r="F91" s="11" t="n"/>
      <c r="G91" s="12" t="n"/>
      <c r="H91" s="12" t="n"/>
      <c r="I91" s="12" t="n"/>
      <c r="J91" s="12" t="n"/>
      <c r="K91" s="13">
        <f>IF($B91="","",COUNTIF($G91:$J91,"Sí"))</f>
        <v/>
      </c>
      <c r="L91" s="12" t="n"/>
      <c r="M91" s="5" t="n"/>
      <c r="N91" s="14">
        <f>IF($B91="","",IF(COUNTA($G91:$J91)&lt;4,"Completa las 4 comprobaciones",IF($G91&lt;&gt;"Sí","Repite primero su problema",IF($H91&lt;&gt;"Sí","Añade una prueba",IF($I91&lt;&gt;"Sí","Cierra con una petición con día",IF($J91&lt;&gt;"Sí","Ajústalo al tiempo límite","Nada: 4 de 4"))))))</f>
        <v/>
      </c>
      <c r="O91" s="5" t="n"/>
    </row>
    <row r="92">
      <c r="A92" s="10" t="n"/>
      <c r="B92" s="4" t="n"/>
      <c r="C92" s="5" t="n"/>
      <c r="D92" s="5" t="n"/>
      <c r="E92" s="11" t="n"/>
      <c r="F92" s="11" t="n"/>
      <c r="G92" s="12" t="n"/>
      <c r="H92" s="12" t="n"/>
      <c r="I92" s="12" t="n"/>
      <c r="J92" s="12" t="n"/>
      <c r="K92" s="13">
        <f>IF($B92="","",COUNTIF($G92:$J92,"Sí"))</f>
        <v/>
      </c>
      <c r="L92" s="12" t="n"/>
      <c r="M92" s="5" t="n"/>
      <c r="N92" s="14">
        <f>IF($B92="","",IF(COUNTA($G92:$J92)&lt;4,"Completa las 4 comprobaciones",IF($G92&lt;&gt;"Sí","Repite primero su problema",IF($H92&lt;&gt;"Sí","Añade una prueba",IF($I92&lt;&gt;"Sí","Cierra con una petición con día",IF($J92&lt;&gt;"Sí","Ajústalo al tiempo límite","Nada: 4 de 4"))))))</f>
        <v/>
      </c>
      <c r="O92" s="5" t="n"/>
    </row>
    <row r="93">
      <c r="A93" s="10" t="n"/>
      <c r="B93" s="4" t="n"/>
      <c r="C93" s="5" t="n"/>
      <c r="D93" s="5" t="n"/>
      <c r="E93" s="11" t="n"/>
      <c r="F93" s="11" t="n"/>
      <c r="G93" s="12" t="n"/>
      <c r="H93" s="12" t="n"/>
      <c r="I93" s="12" t="n"/>
      <c r="J93" s="12" t="n"/>
      <c r="K93" s="13">
        <f>IF($B93="","",COUNTIF($G93:$J93,"Sí"))</f>
        <v/>
      </c>
      <c r="L93" s="12" t="n"/>
      <c r="M93" s="5" t="n"/>
      <c r="N93" s="14">
        <f>IF($B93="","",IF(COUNTA($G93:$J93)&lt;4,"Completa las 4 comprobaciones",IF($G93&lt;&gt;"Sí","Repite primero su problema",IF($H93&lt;&gt;"Sí","Añade una prueba",IF($I93&lt;&gt;"Sí","Cierra con una petición con día",IF($J93&lt;&gt;"Sí","Ajústalo al tiempo límite","Nada: 4 de 4"))))))</f>
        <v/>
      </c>
      <c r="O93" s="5" t="n"/>
    </row>
    <row r="94">
      <c r="A94" s="10" t="n"/>
      <c r="B94" s="4" t="n"/>
      <c r="C94" s="5" t="n"/>
      <c r="D94" s="5" t="n"/>
      <c r="E94" s="11" t="n"/>
      <c r="F94" s="11" t="n"/>
      <c r="G94" s="12" t="n"/>
      <c r="H94" s="12" t="n"/>
      <c r="I94" s="12" t="n"/>
      <c r="J94" s="12" t="n"/>
      <c r="K94" s="13">
        <f>IF($B94="","",COUNTIF($G94:$J94,"Sí"))</f>
        <v/>
      </c>
      <c r="L94" s="12" t="n"/>
      <c r="M94" s="5" t="n"/>
      <c r="N94" s="14">
        <f>IF($B94="","",IF(COUNTA($G94:$J94)&lt;4,"Completa las 4 comprobaciones",IF($G94&lt;&gt;"Sí","Repite primero su problema",IF($H94&lt;&gt;"Sí","Añade una prueba",IF($I94&lt;&gt;"Sí","Cierra con una petición con día",IF($J94&lt;&gt;"Sí","Ajústalo al tiempo límite","Nada: 4 de 4"))))))</f>
        <v/>
      </c>
      <c r="O94" s="5" t="n"/>
    </row>
    <row r="95">
      <c r="A95" s="10" t="n"/>
      <c r="B95" s="4" t="n"/>
      <c r="C95" s="5" t="n"/>
      <c r="D95" s="5" t="n"/>
      <c r="E95" s="11" t="n"/>
      <c r="F95" s="11" t="n"/>
      <c r="G95" s="12" t="n"/>
      <c r="H95" s="12" t="n"/>
      <c r="I95" s="12" t="n"/>
      <c r="J95" s="12" t="n"/>
      <c r="K95" s="13">
        <f>IF($B95="","",COUNTIF($G95:$J95,"Sí"))</f>
        <v/>
      </c>
      <c r="L95" s="12" t="n"/>
      <c r="M95" s="5" t="n"/>
      <c r="N95" s="14">
        <f>IF($B95="","",IF(COUNTA($G95:$J95)&lt;4,"Completa las 4 comprobaciones",IF($G95&lt;&gt;"Sí","Repite primero su problema",IF($H95&lt;&gt;"Sí","Añade una prueba",IF($I95&lt;&gt;"Sí","Cierra con una petición con día",IF($J95&lt;&gt;"Sí","Ajústalo al tiempo límite","Nada: 4 de 4"))))))</f>
        <v/>
      </c>
      <c r="O95" s="5" t="n"/>
    </row>
    <row r="96">
      <c r="A96" s="10" t="n"/>
      <c r="B96" s="4" t="n"/>
      <c r="C96" s="5" t="n"/>
      <c r="D96" s="5" t="n"/>
      <c r="E96" s="11" t="n"/>
      <c r="F96" s="11" t="n"/>
      <c r="G96" s="12" t="n"/>
      <c r="H96" s="12" t="n"/>
      <c r="I96" s="12" t="n"/>
      <c r="J96" s="12" t="n"/>
      <c r="K96" s="13">
        <f>IF($B96="","",COUNTIF($G96:$J96,"Sí"))</f>
        <v/>
      </c>
      <c r="L96" s="12" t="n"/>
      <c r="M96" s="5" t="n"/>
      <c r="N96" s="14">
        <f>IF($B96="","",IF(COUNTA($G96:$J96)&lt;4,"Completa las 4 comprobaciones",IF($G96&lt;&gt;"Sí","Repite primero su problema",IF($H96&lt;&gt;"Sí","Añade una prueba",IF($I96&lt;&gt;"Sí","Cierra con una petición con día",IF($J96&lt;&gt;"Sí","Ajústalo al tiempo límite","Nada: 4 de 4"))))))</f>
        <v/>
      </c>
      <c r="O96" s="5" t="n"/>
    </row>
    <row r="97">
      <c r="A97" s="10" t="n"/>
      <c r="B97" s="4" t="n"/>
      <c r="C97" s="5" t="n"/>
      <c r="D97" s="5" t="n"/>
      <c r="E97" s="11" t="n"/>
      <c r="F97" s="11" t="n"/>
      <c r="G97" s="12" t="n"/>
      <c r="H97" s="12" t="n"/>
      <c r="I97" s="12" t="n"/>
      <c r="J97" s="12" t="n"/>
      <c r="K97" s="13">
        <f>IF($B97="","",COUNTIF($G97:$J97,"Sí"))</f>
        <v/>
      </c>
      <c r="L97" s="12" t="n"/>
      <c r="M97" s="5" t="n"/>
      <c r="N97" s="14">
        <f>IF($B97="","",IF(COUNTA($G97:$J97)&lt;4,"Completa las 4 comprobaciones",IF($G97&lt;&gt;"Sí","Repite primero su problema",IF($H97&lt;&gt;"Sí","Añade una prueba",IF($I97&lt;&gt;"Sí","Cierra con una petición con día",IF($J97&lt;&gt;"Sí","Ajústalo al tiempo límite","Nada: 4 de 4"))))))</f>
        <v/>
      </c>
      <c r="O97" s="5" t="n"/>
    </row>
    <row r="98">
      <c r="A98" s="10" t="n"/>
      <c r="B98" s="4" t="n"/>
      <c r="C98" s="5" t="n"/>
      <c r="D98" s="5" t="n"/>
      <c r="E98" s="11" t="n"/>
      <c r="F98" s="11" t="n"/>
      <c r="G98" s="12" t="n"/>
      <c r="H98" s="12" t="n"/>
      <c r="I98" s="12" t="n"/>
      <c r="J98" s="12" t="n"/>
      <c r="K98" s="13">
        <f>IF($B98="","",COUNTIF($G98:$J98,"Sí"))</f>
        <v/>
      </c>
      <c r="L98" s="12" t="n"/>
      <c r="M98" s="5" t="n"/>
      <c r="N98" s="14">
        <f>IF($B98="","",IF(COUNTA($G98:$J98)&lt;4,"Completa las 4 comprobaciones",IF($G98&lt;&gt;"Sí","Repite primero su problema",IF($H98&lt;&gt;"Sí","Añade una prueba",IF($I98&lt;&gt;"Sí","Cierra con una petición con día",IF($J98&lt;&gt;"Sí","Ajústalo al tiempo límite","Nada: 4 de 4"))))))</f>
        <v/>
      </c>
      <c r="O98" s="5" t="n"/>
    </row>
    <row r="99">
      <c r="A99" s="10" t="n"/>
      <c r="B99" s="4" t="n"/>
      <c r="C99" s="5" t="n"/>
      <c r="D99" s="5" t="n"/>
      <c r="E99" s="11" t="n"/>
      <c r="F99" s="11" t="n"/>
      <c r="G99" s="12" t="n"/>
      <c r="H99" s="12" t="n"/>
      <c r="I99" s="12" t="n"/>
      <c r="J99" s="12" t="n"/>
      <c r="K99" s="13">
        <f>IF($B99="","",COUNTIF($G99:$J99,"Sí"))</f>
        <v/>
      </c>
      <c r="L99" s="12" t="n"/>
      <c r="M99" s="5" t="n"/>
      <c r="N99" s="14">
        <f>IF($B99="","",IF(COUNTA($G99:$J99)&lt;4,"Completa las 4 comprobaciones",IF($G99&lt;&gt;"Sí","Repite primero su problema",IF($H99&lt;&gt;"Sí","Añade una prueba",IF($I99&lt;&gt;"Sí","Cierra con una petición con día",IF($J99&lt;&gt;"Sí","Ajústalo al tiempo límite","Nada: 4 de 4"))))))</f>
        <v/>
      </c>
      <c r="O99" s="5" t="n"/>
    </row>
    <row r="100">
      <c r="A100" s="10" t="n"/>
      <c r="B100" s="4" t="n"/>
      <c r="C100" s="5" t="n"/>
      <c r="D100" s="5" t="n"/>
      <c r="E100" s="11" t="n"/>
      <c r="F100" s="11" t="n"/>
      <c r="G100" s="12" t="n"/>
      <c r="H100" s="12" t="n"/>
      <c r="I100" s="12" t="n"/>
      <c r="J100" s="12" t="n"/>
      <c r="K100" s="13">
        <f>IF($B100="","",COUNTIF($G100:$J100,"Sí"))</f>
        <v/>
      </c>
      <c r="L100" s="12" t="n"/>
      <c r="M100" s="5" t="n"/>
      <c r="N100" s="14">
        <f>IF($B100="","",IF(COUNTA($G100:$J100)&lt;4,"Completa las 4 comprobaciones",IF($G100&lt;&gt;"Sí","Repite primero su problema",IF($H100&lt;&gt;"Sí","Añade una prueba",IF($I100&lt;&gt;"Sí","Cierra con una petición con día",IF($J100&lt;&gt;"Sí","Ajústalo al tiempo límite","Nada: 4 de 4"))))))</f>
        <v/>
      </c>
      <c r="O100" s="5" t="n"/>
    </row>
    <row r="101">
      <c r="A101" s="10" t="n"/>
      <c r="B101" s="4" t="n"/>
      <c r="C101" s="5" t="n"/>
      <c r="D101" s="5" t="n"/>
      <c r="E101" s="11" t="n"/>
      <c r="F101" s="11" t="n"/>
      <c r="G101" s="12" t="n"/>
      <c r="H101" s="12" t="n"/>
      <c r="I101" s="12" t="n"/>
      <c r="J101" s="12" t="n"/>
      <c r="K101" s="13">
        <f>IF($B101="","",COUNTIF($G101:$J101,"Sí"))</f>
        <v/>
      </c>
      <c r="L101" s="12" t="n"/>
      <c r="M101" s="5" t="n"/>
      <c r="N101" s="14">
        <f>IF($B101="","",IF(COUNTA($G101:$J101)&lt;4,"Completa las 4 comprobaciones",IF($G101&lt;&gt;"Sí","Repite primero su problema",IF($H101&lt;&gt;"Sí","Añade una prueba",IF($I101&lt;&gt;"Sí","Cierra con una petición con día",IF($J101&lt;&gt;"Sí","Ajústalo al tiempo límite","Nada: 4 de 4"))))))</f>
        <v/>
      </c>
      <c r="O101" s="5" t="n"/>
    </row>
    <row r="102">
      <c r="A102" s="10" t="n"/>
      <c r="B102" s="4" t="n"/>
      <c r="C102" s="5" t="n"/>
      <c r="D102" s="5" t="n"/>
      <c r="E102" s="11" t="n"/>
      <c r="F102" s="11" t="n"/>
      <c r="G102" s="12" t="n"/>
      <c r="H102" s="12" t="n"/>
      <c r="I102" s="12" t="n"/>
      <c r="J102" s="12" t="n"/>
      <c r="K102" s="13">
        <f>IF($B102="","",COUNTIF($G102:$J102,"Sí"))</f>
        <v/>
      </c>
      <c r="L102" s="12" t="n"/>
      <c r="M102" s="5" t="n"/>
      <c r="N102" s="14">
        <f>IF($B102="","",IF(COUNTA($G102:$J102)&lt;4,"Completa las 4 comprobaciones",IF($G102&lt;&gt;"Sí","Repite primero su problema",IF($H102&lt;&gt;"Sí","Añade una prueba",IF($I102&lt;&gt;"Sí","Cierra con una petición con día",IF($J102&lt;&gt;"Sí","Ajústalo al tiempo límite","Nada: 4 de 4"))))))</f>
        <v/>
      </c>
      <c r="O102" s="5" t="n"/>
    </row>
    <row r="103">
      <c r="A103" s="10" t="n"/>
      <c r="B103" s="4" t="n"/>
      <c r="C103" s="5" t="n"/>
      <c r="D103" s="5" t="n"/>
      <c r="E103" s="11" t="n"/>
      <c r="F103" s="11" t="n"/>
      <c r="G103" s="12" t="n"/>
      <c r="H103" s="12" t="n"/>
      <c r="I103" s="12" t="n"/>
      <c r="J103" s="12" t="n"/>
      <c r="K103" s="13">
        <f>IF($B103="","",COUNTIF($G103:$J103,"Sí"))</f>
        <v/>
      </c>
      <c r="L103" s="12" t="n"/>
      <c r="M103" s="5" t="n"/>
      <c r="N103" s="14">
        <f>IF($B103="","",IF(COUNTA($G103:$J103)&lt;4,"Completa las 4 comprobaciones",IF($G103&lt;&gt;"Sí","Repite primero su problema",IF($H103&lt;&gt;"Sí","Añade una prueba",IF($I103&lt;&gt;"Sí","Cierra con una petición con día",IF($J103&lt;&gt;"Sí","Ajústalo al tiempo límite","Nada: 4 de 4"))))))</f>
        <v/>
      </c>
      <c r="O103" s="5" t="n"/>
    </row>
    <row r="104">
      <c r="A104" s="10" t="n"/>
      <c r="B104" s="4" t="n"/>
      <c r="C104" s="5" t="n"/>
      <c r="D104" s="5" t="n"/>
      <c r="E104" s="11" t="n"/>
      <c r="F104" s="11" t="n"/>
      <c r="G104" s="12" t="n"/>
      <c r="H104" s="12" t="n"/>
      <c r="I104" s="12" t="n"/>
      <c r="J104" s="12" t="n"/>
      <c r="K104" s="13">
        <f>IF($B104="","",COUNTIF($G104:$J104,"Sí"))</f>
        <v/>
      </c>
      <c r="L104" s="12" t="n"/>
      <c r="M104" s="5" t="n"/>
      <c r="N104" s="14">
        <f>IF($B104="","",IF(COUNTA($G104:$J104)&lt;4,"Completa las 4 comprobaciones",IF($G104&lt;&gt;"Sí","Repite primero su problema",IF($H104&lt;&gt;"Sí","Añade una prueba",IF($I104&lt;&gt;"Sí","Cierra con una petición con día",IF($J104&lt;&gt;"Sí","Ajústalo al tiempo límite","Nada: 4 de 4"))))))</f>
        <v/>
      </c>
      <c r="O104" s="5" t="n"/>
    </row>
    <row r="105">
      <c r="A105" s="10" t="n"/>
      <c r="B105" s="4" t="n"/>
      <c r="C105" s="5" t="n"/>
      <c r="D105" s="5" t="n"/>
      <c r="E105" s="11" t="n"/>
      <c r="F105" s="11" t="n"/>
      <c r="G105" s="12" t="n"/>
      <c r="H105" s="12" t="n"/>
      <c r="I105" s="12" t="n"/>
      <c r="J105" s="12" t="n"/>
      <c r="K105" s="13">
        <f>IF($B105="","",COUNTIF($G105:$J105,"Sí"))</f>
        <v/>
      </c>
      <c r="L105" s="12" t="n"/>
      <c r="M105" s="5" t="n"/>
      <c r="N105" s="14">
        <f>IF($B105="","",IF(COUNTA($G105:$J105)&lt;4,"Completa las 4 comprobaciones",IF($G105&lt;&gt;"Sí","Repite primero su problema",IF($H105&lt;&gt;"Sí","Añade una prueba",IF($I105&lt;&gt;"Sí","Cierra con una petición con día",IF($J105&lt;&gt;"Sí","Ajústalo al tiempo límite","Nada: 4 de 4"))))))</f>
        <v/>
      </c>
      <c r="O105" s="5" t="n"/>
    </row>
    <row r="106">
      <c r="A106" s="10" t="n"/>
      <c r="B106" s="4" t="n"/>
      <c r="C106" s="5" t="n"/>
      <c r="D106" s="5" t="n"/>
      <c r="E106" s="11" t="n"/>
      <c r="F106" s="11" t="n"/>
      <c r="G106" s="12" t="n"/>
      <c r="H106" s="12" t="n"/>
      <c r="I106" s="12" t="n"/>
      <c r="J106" s="12" t="n"/>
      <c r="K106" s="13">
        <f>IF($B106="","",COUNTIF($G106:$J106,"Sí"))</f>
        <v/>
      </c>
      <c r="L106" s="12" t="n"/>
      <c r="M106" s="5" t="n"/>
      <c r="N106" s="14">
        <f>IF($B106="","",IF(COUNTA($G106:$J106)&lt;4,"Completa las 4 comprobaciones",IF($G106&lt;&gt;"Sí","Repite primero su problema",IF($H106&lt;&gt;"Sí","Añade una prueba",IF($I106&lt;&gt;"Sí","Cierra con una petición con día",IF($J106&lt;&gt;"Sí","Ajústalo al tiempo límite","Nada: 4 de 4"))))))</f>
        <v/>
      </c>
      <c r="O106" s="5" t="n"/>
    </row>
    <row r="107">
      <c r="A107" s="10" t="n"/>
      <c r="B107" s="4" t="n"/>
      <c r="C107" s="5" t="n"/>
      <c r="D107" s="5" t="n"/>
      <c r="E107" s="11" t="n"/>
      <c r="F107" s="11" t="n"/>
      <c r="G107" s="12" t="n"/>
      <c r="H107" s="12" t="n"/>
      <c r="I107" s="12" t="n"/>
      <c r="J107" s="12" t="n"/>
      <c r="K107" s="13">
        <f>IF($B107="","",COUNTIF($G107:$J107,"Sí"))</f>
        <v/>
      </c>
      <c r="L107" s="12" t="n"/>
      <c r="M107" s="5" t="n"/>
      <c r="N107" s="14">
        <f>IF($B107="","",IF(COUNTA($G107:$J107)&lt;4,"Completa las 4 comprobaciones",IF($G107&lt;&gt;"Sí","Repite primero su problema",IF($H107&lt;&gt;"Sí","Añade una prueba",IF($I107&lt;&gt;"Sí","Cierra con una petición con día",IF($J107&lt;&gt;"Sí","Ajústalo al tiempo límite","Nada: 4 de 4"))))))</f>
        <v/>
      </c>
      <c r="O107" s="5" t="n"/>
    </row>
    <row r="108">
      <c r="A108" s="10" t="n"/>
      <c r="B108" s="4" t="n"/>
      <c r="C108" s="5" t="n"/>
      <c r="D108" s="5" t="n"/>
      <c r="E108" s="11" t="n"/>
      <c r="F108" s="11" t="n"/>
      <c r="G108" s="12" t="n"/>
      <c r="H108" s="12" t="n"/>
      <c r="I108" s="12" t="n"/>
      <c r="J108" s="12" t="n"/>
      <c r="K108" s="13">
        <f>IF($B108="","",COUNTIF($G108:$J108,"Sí"))</f>
        <v/>
      </c>
      <c r="L108" s="12" t="n"/>
      <c r="M108" s="5" t="n"/>
      <c r="N108" s="14">
        <f>IF($B108="","",IF(COUNTA($G108:$J108)&lt;4,"Completa las 4 comprobaciones",IF($G108&lt;&gt;"Sí","Repite primero su problema",IF($H108&lt;&gt;"Sí","Añade una prueba",IF($I108&lt;&gt;"Sí","Cierra con una petición con día",IF($J108&lt;&gt;"Sí","Ajústalo al tiempo límite","Nada: 4 de 4"))))))</f>
        <v/>
      </c>
      <c r="O108" s="5" t="n"/>
    </row>
    <row r="109">
      <c r="A109" s="10" t="n"/>
      <c r="B109" s="4" t="n"/>
      <c r="C109" s="5" t="n"/>
      <c r="D109" s="5" t="n"/>
      <c r="E109" s="11" t="n"/>
      <c r="F109" s="11" t="n"/>
      <c r="G109" s="12" t="n"/>
      <c r="H109" s="12" t="n"/>
      <c r="I109" s="12" t="n"/>
      <c r="J109" s="12" t="n"/>
      <c r="K109" s="13">
        <f>IF($B109="","",COUNTIF($G109:$J109,"Sí"))</f>
        <v/>
      </c>
      <c r="L109" s="12" t="n"/>
      <c r="M109" s="5" t="n"/>
      <c r="N109" s="14">
        <f>IF($B109="","",IF(COUNTA($G109:$J109)&lt;4,"Completa las 4 comprobaciones",IF($G109&lt;&gt;"Sí","Repite primero su problema",IF($H109&lt;&gt;"Sí","Añade una prueba",IF($I109&lt;&gt;"Sí","Cierra con una petición con día",IF($J109&lt;&gt;"Sí","Ajústalo al tiempo límite","Nada: 4 de 4"))))))</f>
        <v/>
      </c>
      <c r="O109" s="5" t="n"/>
    </row>
    <row r="110">
      <c r="A110" s="10" t="n"/>
      <c r="B110" s="4" t="n"/>
      <c r="C110" s="5" t="n"/>
      <c r="D110" s="5" t="n"/>
      <c r="E110" s="11" t="n"/>
      <c r="F110" s="11" t="n"/>
      <c r="G110" s="12" t="n"/>
      <c r="H110" s="12" t="n"/>
      <c r="I110" s="12" t="n"/>
      <c r="J110" s="12" t="n"/>
      <c r="K110" s="13">
        <f>IF($B110="","",COUNTIF($G110:$J110,"Sí"))</f>
        <v/>
      </c>
      <c r="L110" s="12" t="n"/>
      <c r="M110" s="5" t="n"/>
      <c r="N110" s="14">
        <f>IF($B110="","",IF(COUNTA($G110:$J110)&lt;4,"Completa las 4 comprobaciones",IF($G110&lt;&gt;"Sí","Repite primero su problema",IF($H110&lt;&gt;"Sí","Añade una prueba",IF($I110&lt;&gt;"Sí","Cierra con una petición con día",IF($J110&lt;&gt;"Sí","Ajústalo al tiempo límite","Nada: 4 de 4"))))))</f>
        <v/>
      </c>
      <c r="O110" s="5" t="n"/>
    </row>
    <row r="111">
      <c r="A111" s="10" t="n"/>
      <c r="B111" s="4" t="n"/>
      <c r="C111" s="5" t="n"/>
      <c r="D111" s="5" t="n"/>
      <c r="E111" s="11" t="n"/>
      <c r="F111" s="11" t="n"/>
      <c r="G111" s="12" t="n"/>
      <c r="H111" s="12" t="n"/>
      <c r="I111" s="12" t="n"/>
      <c r="J111" s="12" t="n"/>
      <c r="K111" s="13">
        <f>IF($B111="","",COUNTIF($G111:$J111,"Sí"))</f>
        <v/>
      </c>
      <c r="L111" s="12" t="n"/>
      <c r="M111" s="5" t="n"/>
      <c r="N111" s="14">
        <f>IF($B111="","",IF(COUNTA($G111:$J111)&lt;4,"Completa las 4 comprobaciones",IF($G111&lt;&gt;"Sí","Repite primero su problema",IF($H111&lt;&gt;"Sí","Añade una prueba",IF($I111&lt;&gt;"Sí","Cierra con una petición con día",IF($J111&lt;&gt;"Sí","Ajústalo al tiempo límite","Nada: 4 de 4"))))))</f>
        <v/>
      </c>
      <c r="O111" s="5" t="n"/>
    </row>
    <row r="112">
      <c r="A112" s="10" t="n"/>
      <c r="B112" s="4" t="n"/>
      <c r="C112" s="5" t="n"/>
      <c r="D112" s="5" t="n"/>
      <c r="E112" s="11" t="n"/>
      <c r="F112" s="11" t="n"/>
      <c r="G112" s="12" t="n"/>
      <c r="H112" s="12" t="n"/>
      <c r="I112" s="12" t="n"/>
      <c r="J112" s="12" t="n"/>
      <c r="K112" s="13">
        <f>IF($B112="","",COUNTIF($G112:$J112,"Sí"))</f>
        <v/>
      </c>
      <c r="L112" s="12" t="n"/>
      <c r="M112" s="5" t="n"/>
      <c r="N112" s="14">
        <f>IF($B112="","",IF(COUNTA($G112:$J112)&lt;4,"Completa las 4 comprobaciones",IF($G112&lt;&gt;"Sí","Repite primero su problema",IF($H112&lt;&gt;"Sí","Añade una prueba",IF($I112&lt;&gt;"Sí","Cierra con una petición con día",IF($J112&lt;&gt;"Sí","Ajústalo al tiempo límite","Nada: 4 de 4"))))))</f>
        <v/>
      </c>
      <c r="O112" s="5" t="n"/>
    </row>
    <row r="113">
      <c r="A113" s="10" t="n"/>
      <c r="B113" s="4" t="n"/>
      <c r="C113" s="5" t="n"/>
      <c r="D113" s="5" t="n"/>
      <c r="E113" s="11" t="n"/>
      <c r="F113" s="11" t="n"/>
      <c r="G113" s="12" t="n"/>
      <c r="H113" s="12" t="n"/>
      <c r="I113" s="12" t="n"/>
      <c r="J113" s="12" t="n"/>
      <c r="K113" s="13">
        <f>IF($B113="","",COUNTIF($G113:$J113,"Sí"))</f>
        <v/>
      </c>
      <c r="L113" s="12" t="n"/>
      <c r="M113" s="5" t="n"/>
      <c r="N113" s="14">
        <f>IF($B113="","",IF(COUNTA($G113:$J113)&lt;4,"Completa las 4 comprobaciones",IF($G113&lt;&gt;"Sí","Repite primero su problema",IF($H113&lt;&gt;"Sí","Añade una prueba",IF($I113&lt;&gt;"Sí","Cierra con una petición con día",IF($J113&lt;&gt;"Sí","Ajústalo al tiempo límite","Nada: 4 de 4"))))))</f>
        <v/>
      </c>
      <c r="O113" s="5" t="n"/>
    </row>
    <row r="114">
      <c r="A114" s="10" t="n"/>
      <c r="B114" s="4" t="n"/>
      <c r="C114" s="5" t="n"/>
      <c r="D114" s="5" t="n"/>
      <c r="E114" s="11" t="n"/>
      <c r="F114" s="11" t="n"/>
      <c r="G114" s="12" t="n"/>
      <c r="H114" s="12" t="n"/>
      <c r="I114" s="12" t="n"/>
      <c r="J114" s="12" t="n"/>
      <c r="K114" s="13">
        <f>IF($B114="","",COUNTIF($G114:$J114,"Sí"))</f>
        <v/>
      </c>
      <c r="L114" s="12" t="n"/>
      <c r="M114" s="5" t="n"/>
      <c r="N114" s="14">
        <f>IF($B114="","",IF(COUNTA($G114:$J114)&lt;4,"Completa las 4 comprobaciones",IF($G114&lt;&gt;"Sí","Repite primero su problema",IF($H114&lt;&gt;"Sí","Añade una prueba",IF($I114&lt;&gt;"Sí","Cierra con una petición con día",IF($J114&lt;&gt;"Sí","Ajústalo al tiempo límite","Nada: 4 de 4"))))))</f>
        <v/>
      </c>
      <c r="O114" s="5" t="n"/>
    </row>
    <row r="115">
      <c r="A115" s="10" t="n"/>
      <c r="B115" s="4" t="n"/>
      <c r="C115" s="5" t="n"/>
      <c r="D115" s="5" t="n"/>
      <c r="E115" s="11" t="n"/>
      <c r="F115" s="11" t="n"/>
      <c r="G115" s="12" t="n"/>
      <c r="H115" s="12" t="n"/>
      <c r="I115" s="12" t="n"/>
      <c r="J115" s="12" t="n"/>
      <c r="K115" s="13">
        <f>IF($B115="","",COUNTIF($G115:$J115,"Sí"))</f>
        <v/>
      </c>
      <c r="L115" s="12" t="n"/>
      <c r="M115" s="5" t="n"/>
      <c r="N115" s="14">
        <f>IF($B115="","",IF(COUNTA($G115:$J115)&lt;4,"Completa las 4 comprobaciones",IF($G115&lt;&gt;"Sí","Repite primero su problema",IF($H115&lt;&gt;"Sí","Añade una prueba",IF($I115&lt;&gt;"Sí","Cierra con una petición con día",IF($J115&lt;&gt;"Sí","Ajústalo al tiempo límite","Nada: 4 de 4"))))))</f>
        <v/>
      </c>
      <c r="O115" s="5" t="n"/>
    </row>
    <row r="116">
      <c r="A116" s="10" t="n"/>
      <c r="B116" s="4" t="n"/>
      <c r="C116" s="5" t="n"/>
      <c r="D116" s="5" t="n"/>
      <c r="E116" s="11" t="n"/>
      <c r="F116" s="11" t="n"/>
      <c r="G116" s="12" t="n"/>
      <c r="H116" s="12" t="n"/>
      <c r="I116" s="12" t="n"/>
      <c r="J116" s="12" t="n"/>
      <c r="K116" s="13">
        <f>IF($B116="","",COUNTIF($G116:$J116,"Sí"))</f>
        <v/>
      </c>
      <c r="L116" s="12" t="n"/>
      <c r="M116" s="5" t="n"/>
      <c r="N116" s="14">
        <f>IF($B116="","",IF(COUNTA($G116:$J116)&lt;4,"Completa las 4 comprobaciones",IF($G116&lt;&gt;"Sí","Repite primero su problema",IF($H116&lt;&gt;"Sí","Añade una prueba",IF($I116&lt;&gt;"Sí","Cierra con una petición con día",IF($J116&lt;&gt;"Sí","Ajústalo al tiempo límite","Nada: 4 de 4"))))))</f>
        <v/>
      </c>
      <c r="O116" s="5" t="n"/>
    </row>
    <row r="117">
      <c r="A117" s="10" t="n"/>
      <c r="B117" s="4" t="n"/>
      <c r="C117" s="5" t="n"/>
      <c r="D117" s="5" t="n"/>
      <c r="E117" s="11" t="n"/>
      <c r="F117" s="11" t="n"/>
      <c r="G117" s="12" t="n"/>
      <c r="H117" s="12" t="n"/>
      <c r="I117" s="12" t="n"/>
      <c r="J117" s="12" t="n"/>
      <c r="K117" s="13">
        <f>IF($B117="","",COUNTIF($G117:$J117,"Sí"))</f>
        <v/>
      </c>
      <c r="L117" s="12" t="n"/>
      <c r="M117" s="5" t="n"/>
      <c r="N117" s="14">
        <f>IF($B117="","",IF(COUNTA($G117:$J117)&lt;4,"Completa las 4 comprobaciones",IF($G117&lt;&gt;"Sí","Repite primero su problema",IF($H117&lt;&gt;"Sí","Añade una prueba",IF($I117&lt;&gt;"Sí","Cierra con una petición con día",IF($J117&lt;&gt;"Sí","Ajústalo al tiempo límite","Nada: 4 de 4"))))))</f>
        <v/>
      </c>
      <c r="O117" s="5" t="n"/>
    </row>
    <row r="118">
      <c r="A118" s="10" t="n"/>
      <c r="B118" s="4" t="n"/>
      <c r="C118" s="5" t="n"/>
      <c r="D118" s="5" t="n"/>
      <c r="E118" s="11" t="n"/>
      <c r="F118" s="11" t="n"/>
      <c r="G118" s="12" t="n"/>
      <c r="H118" s="12" t="n"/>
      <c r="I118" s="12" t="n"/>
      <c r="J118" s="12" t="n"/>
      <c r="K118" s="13">
        <f>IF($B118="","",COUNTIF($G118:$J118,"Sí"))</f>
        <v/>
      </c>
      <c r="L118" s="12" t="n"/>
      <c r="M118" s="5" t="n"/>
      <c r="N118" s="14">
        <f>IF($B118="","",IF(COUNTA($G118:$J118)&lt;4,"Completa las 4 comprobaciones",IF($G118&lt;&gt;"Sí","Repite primero su problema",IF($H118&lt;&gt;"Sí","Añade una prueba",IF($I118&lt;&gt;"Sí","Cierra con una petición con día",IF($J118&lt;&gt;"Sí","Ajústalo al tiempo límite","Nada: 4 de 4"))))))</f>
        <v/>
      </c>
      <c r="O118" s="5" t="n"/>
    </row>
    <row r="119">
      <c r="A119" s="10" t="n"/>
      <c r="B119" s="4" t="n"/>
      <c r="C119" s="5" t="n"/>
      <c r="D119" s="5" t="n"/>
      <c r="E119" s="11" t="n"/>
      <c r="F119" s="11" t="n"/>
      <c r="G119" s="12" t="n"/>
      <c r="H119" s="12" t="n"/>
      <c r="I119" s="12" t="n"/>
      <c r="J119" s="12" t="n"/>
      <c r="K119" s="13">
        <f>IF($B119="","",COUNTIF($G119:$J119,"Sí"))</f>
        <v/>
      </c>
      <c r="L119" s="12" t="n"/>
      <c r="M119" s="5" t="n"/>
      <c r="N119" s="14">
        <f>IF($B119="","",IF(COUNTA($G119:$J119)&lt;4,"Completa las 4 comprobaciones",IF($G119&lt;&gt;"Sí","Repite primero su problema",IF($H119&lt;&gt;"Sí","Añade una prueba",IF($I119&lt;&gt;"Sí","Cierra con una petición con día",IF($J119&lt;&gt;"Sí","Ajústalo al tiempo límite","Nada: 4 de 4"))))))</f>
        <v/>
      </c>
      <c r="O119" s="5" t="n"/>
    </row>
    <row r="120">
      <c r="A120" s="10" t="n"/>
      <c r="B120" s="4" t="n"/>
      <c r="C120" s="5" t="n"/>
      <c r="D120" s="5" t="n"/>
      <c r="E120" s="11" t="n"/>
      <c r="F120" s="11" t="n"/>
      <c r="G120" s="12" t="n"/>
      <c r="H120" s="12" t="n"/>
      <c r="I120" s="12" t="n"/>
      <c r="J120" s="12" t="n"/>
      <c r="K120" s="13">
        <f>IF($B120="","",COUNTIF($G120:$J120,"Sí"))</f>
        <v/>
      </c>
      <c r="L120" s="12" t="n"/>
      <c r="M120" s="5" t="n"/>
      <c r="N120" s="14">
        <f>IF($B120="","",IF(COUNTA($G120:$J120)&lt;4,"Completa las 4 comprobaciones",IF($G120&lt;&gt;"Sí","Repite primero su problema",IF($H120&lt;&gt;"Sí","Añade una prueba",IF($I120&lt;&gt;"Sí","Cierra con una petición con día",IF($J120&lt;&gt;"Sí","Ajústalo al tiempo límite","Nada: 4 de 4"))))))</f>
        <v/>
      </c>
      <c r="O120" s="5" t="n"/>
    </row>
    <row r="121">
      <c r="A121" s="10" t="n"/>
      <c r="B121" s="4" t="n"/>
      <c r="C121" s="5" t="n"/>
      <c r="D121" s="5" t="n"/>
      <c r="E121" s="11" t="n"/>
      <c r="F121" s="11" t="n"/>
      <c r="G121" s="12" t="n"/>
      <c r="H121" s="12" t="n"/>
      <c r="I121" s="12" t="n"/>
      <c r="J121" s="12" t="n"/>
      <c r="K121" s="13">
        <f>IF($B121="","",COUNTIF($G121:$J121,"Sí"))</f>
        <v/>
      </c>
      <c r="L121" s="12" t="n"/>
      <c r="M121" s="5" t="n"/>
      <c r="N121" s="14">
        <f>IF($B121="","",IF(COUNTA($G121:$J121)&lt;4,"Completa las 4 comprobaciones",IF($G121&lt;&gt;"Sí","Repite primero su problema",IF($H121&lt;&gt;"Sí","Añade una prueba",IF($I121&lt;&gt;"Sí","Cierra con una petición con día",IF($J121&lt;&gt;"Sí","Ajústalo al tiempo límite","Nada: 4 de 4"))))))</f>
        <v/>
      </c>
      <c r="O121" s="5" t="n"/>
    </row>
    <row r="122">
      <c r="A122" s="10" t="n"/>
      <c r="B122" s="4" t="n"/>
      <c r="C122" s="5" t="n"/>
      <c r="D122" s="5" t="n"/>
      <c r="E122" s="11" t="n"/>
      <c r="F122" s="11" t="n"/>
      <c r="G122" s="12" t="n"/>
      <c r="H122" s="12" t="n"/>
      <c r="I122" s="12" t="n"/>
      <c r="J122" s="12" t="n"/>
      <c r="K122" s="13">
        <f>IF($B122="","",COUNTIF($G122:$J122,"Sí"))</f>
        <v/>
      </c>
      <c r="L122" s="12" t="n"/>
      <c r="M122" s="5" t="n"/>
      <c r="N122" s="14">
        <f>IF($B122="","",IF(COUNTA($G122:$J122)&lt;4,"Completa las 4 comprobaciones",IF($G122&lt;&gt;"Sí","Repite primero su problema",IF($H122&lt;&gt;"Sí","Añade una prueba",IF($I122&lt;&gt;"Sí","Cierra con una petición con día",IF($J122&lt;&gt;"Sí","Ajústalo al tiempo límite","Nada: 4 de 4"))))))</f>
        <v/>
      </c>
      <c r="O122" s="5" t="n"/>
    </row>
    <row r="123">
      <c r="A123" s="10" t="n"/>
      <c r="B123" s="4" t="n"/>
      <c r="C123" s="5" t="n"/>
      <c r="D123" s="5" t="n"/>
      <c r="E123" s="11" t="n"/>
      <c r="F123" s="11" t="n"/>
      <c r="G123" s="12" t="n"/>
      <c r="H123" s="12" t="n"/>
      <c r="I123" s="12" t="n"/>
      <c r="J123" s="12" t="n"/>
      <c r="K123" s="13">
        <f>IF($B123="","",COUNTIF($G123:$J123,"Sí"))</f>
        <v/>
      </c>
      <c r="L123" s="12" t="n"/>
      <c r="M123" s="5" t="n"/>
      <c r="N123" s="14">
        <f>IF($B123="","",IF(COUNTA($G123:$J123)&lt;4,"Completa las 4 comprobaciones",IF($G123&lt;&gt;"Sí","Repite primero su problema",IF($H123&lt;&gt;"Sí","Añade una prueba",IF($I123&lt;&gt;"Sí","Cierra con una petición con día",IF($J123&lt;&gt;"Sí","Ajústalo al tiempo límite","Nada: 4 de 4"))))))</f>
        <v/>
      </c>
      <c r="O123" s="5" t="n"/>
    </row>
    <row r="124">
      <c r="A124" s="10" t="n"/>
      <c r="B124" s="4" t="n"/>
      <c r="C124" s="5" t="n"/>
      <c r="D124" s="5" t="n"/>
      <c r="E124" s="11" t="n"/>
      <c r="F124" s="11" t="n"/>
      <c r="G124" s="12" t="n"/>
      <c r="H124" s="12" t="n"/>
      <c r="I124" s="12" t="n"/>
      <c r="J124" s="12" t="n"/>
      <c r="K124" s="13">
        <f>IF($B124="","",COUNTIF($G124:$J124,"Sí"))</f>
        <v/>
      </c>
      <c r="L124" s="12" t="n"/>
      <c r="M124" s="5" t="n"/>
      <c r="N124" s="14">
        <f>IF($B124="","",IF(COUNTA($G124:$J124)&lt;4,"Completa las 4 comprobaciones",IF($G124&lt;&gt;"Sí","Repite primero su problema",IF($H124&lt;&gt;"Sí","Añade una prueba",IF($I124&lt;&gt;"Sí","Cierra con una petición con día",IF($J124&lt;&gt;"Sí","Ajústalo al tiempo límite","Nada: 4 de 4"))))))</f>
        <v/>
      </c>
      <c r="O124" s="5" t="n"/>
    </row>
    <row r="125">
      <c r="A125" s="10" t="n"/>
      <c r="B125" s="4" t="n"/>
      <c r="C125" s="5" t="n"/>
      <c r="D125" s="5" t="n"/>
      <c r="E125" s="11" t="n"/>
      <c r="F125" s="11" t="n"/>
      <c r="G125" s="12" t="n"/>
      <c r="H125" s="12" t="n"/>
      <c r="I125" s="12" t="n"/>
      <c r="J125" s="12" t="n"/>
      <c r="K125" s="13">
        <f>IF($B125="","",COUNTIF($G125:$J125,"Sí"))</f>
        <v/>
      </c>
      <c r="L125" s="12" t="n"/>
      <c r="M125" s="5" t="n"/>
      <c r="N125" s="14">
        <f>IF($B125="","",IF(COUNTA($G125:$J125)&lt;4,"Completa las 4 comprobaciones",IF($G125&lt;&gt;"Sí","Repite primero su problema",IF($H125&lt;&gt;"Sí","Añade una prueba",IF($I125&lt;&gt;"Sí","Cierra con una petición con día",IF($J125&lt;&gt;"Sí","Ajústalo al tiempo límite","Nada: 4 de 4"))))))</f>
        <v/>
      </c>
      <c r="O125" s="5" t="n"/>
    </row>
    <row r="126">
      <c r="A126" s="10" t="n"/>
      <c r="B126" s="4" t="n"/>
      <c r="C126" s="5" t="n"/>
      <c r="D126" s="5" t="n"/>
      <c r="E126" s="11" t="n"/>
      <c r="F126" s="11" t="n"/>
      <c r="G126" s="12" t="n"/>
      <c r="H126" s="12" t="n"/>
      <c r="I126" s="12" t="n"/>
      <c r="J126" s="12" t="n"/>
      <c r="K126" s="13">
        <f>IF($B126="","",COUNTIF($G126:$J126,"Sí"))</f>
        <v/>
      </c>
      <c r="L126" s="12" t="n"/>
      <c r="M126" s="5" t="n"/>
      <c r="N126" s="14">
        <f>IF($B126="","",IF(COUNTA($G126:$J126)&lt;4,"Completa las 4 comprobaciones",IF($G126&lt;&gt;"Sí","Repite primero su problema",IF($H126&lt;&gt;"Sí","Añade una prueba",IF($I126&lt;&gt;"Sí","Cierra con una petición con día",IF($J126&lt;&gt;"Sí","Ajústalo al tiempo límite","Nada: 4 de 4"))))))</f>
        <v/>
      </c>
      <c r="O126" s="5" t="n"/>
    </row>
    <row r="127">
      <c r="A127" s="10" t="n"/>
      <c r="B127" s="4" t="n"/>
      <c r="C127" s="5" t="n"/>
      <c r="D127" s="5" t="n"/>
      <c r="E127" s="11" t="n"/>
      <c r="F127" s="11" t="n"/>
      <c r="G127" s="12" t="n"/>
      <c r="H127" s="12" t="n"/>
      <c r="I127" s="12" t="n"/>
      <c r="J127" s="12" t="n"/>
      <c r="K127" s="13">
        <f>IF($B127="","",COUNTIF($G127:$J127,"Sí"))</f>
        <v/>
      </c>
      <c r="L127" s="12" t="n"/>
      <c r="M127" s="5" t="n"/>
      <c r="N127" s="14">
        <f>IF($B127="","",IF(COUNTA($G127:$J127)&lt;4,"Completa las 4 comprobaciones",IF($G127&lt;&gt;"Sí","Repite primero su problema",IF($H127&lt;&gt;"Sí","Añade una prueba",IF($I127&lt;&gt;"Sí","Cierra con una petición con día",IF($J127&lt;&gt;"Sí","Ajústalo al tiempo límite","Nada: 4 de 4"))))))</f>
        <v/>
      </c>
      <c r="O127" s="5" t="n"/>
    </row>
    <row r="128">
      <c r="A128" s="10" t="n"/>
      <c r="B128" s="4" t="n"/>
      <c r="C128" s="5" t="n"/>
      <c r="D128" s="5" t="n"/>
      <c r="E128" s="11" t="n"/>
      <c r="F128" s="11" t="n"/>
      <c r="G128" s="12" t="n"/>
      <c r="H128" s="12" t="n"/>
      <c r="I128" s="12" t="n"/>
      <c r="J128" s="12" t="n"/>
      <c r="K128" s="13">
        <f>IF($B128="","",COUNTIF($G128:$J128,"Sí"))</f>
        <v/>
      </c>
      <c r="L128" s="12" t="n"/>
      <c r="M128" s="5" t="n"/>
      <c r="N128" s="14">
        <f>IF($B128="","",IF(COUNTA($G128:$J128)&lt;4,"Completa las 4 comprobaciones",IF($G128&lt;&gt;"Sí","Repite primero su problema",IF($H128&lt;&gt;"Sí","Añade una prueba",IF($I128&lt;&gt;"Sí","Cierra con una petición con día",IF($J128&lt;&gt;"Sí","Ajústalo al tiempo límite","Nada: 4 de 4"))))))</f>
        <v/>
      </c>
      <c r="O128" s="5" t="n"/>
    </row>
    <row r="129">
      <c r="A129" s="10" t="n"/>
      <c r="B129" s="4" t="n"/>
      <c r="C129" s="5" t="n"/>
      <c r="D129" s="5" t="n"/>
      <c r="E129" s="11" t="n"/>
      <c r="F129" s="11" t="n"/>
      <c r="G129" s="12" t="n"/>
      <c r="H129" s="12" t="n"/>
      <c r="I129" s="12" t="n"/>
      <c r="J129" s="12" t="n"/>
      <c r="K129" s="13">
        <f>IF($B129="","",COUNTIF($G129:$J129,"Sí"))</f>
        <v/>
      </c>
      <c r="L129" s="12" t="n"/>
      <c r="M129" s="5" t="n"/>
      <c r="N129" s="14">
        <f>IF($B129="","",IF(COUNTA($G129:$J129)&lt;4,"Completa las 4 comprobaciones",IF($G129&lt;&gt;"Sí","Repite primero su problema",IF($H129&lt;&gt;"Sí","Añade una prueba",IF($I129&lt;&gt;"Sí","Cierra con una petición con día",IF($J129&lt;&gt;"Sí","Ajústalo al tiempo límite","Nada: 4 de 4"))))))</f>
        <v/>
      </c>
      <c r="O129" s="5" t="n"/>
    </row>
    <row r="130">
      <c r="A130" s="10" t="n"/>
      <c r="B130" s="4" t="n"/>
      <c r="C130" s="5" t="n"/>
      <c r="D130" s="5" t="n"/>
      <c r="E130" s="11" t="n"/>
      <c r="F130" s="11" t="n"/>
      <c r="G130" s="12" t="n"/>
      <c r="H130" s="12" t="n"/>
      <c r="I130" s="12" t="n"/>
      <c r="J130" s="12" t="n"/>
      <c r="K130" s="13">
        <f>IF($B130="","",COUNTIF($G130:$J130,"Sí"))</f>
        <v/>
      </c>
      <c r="L130" s="12" t="n"/>
      <c r="M130" s="5" t="n"/>
      <c r="N130" s="14">
        <f>IF($B130="","",IF(COUNTA($G130:$J130)&lt;4,"Completa las 4 comprobaciones",IF($G130&lt;&gt;"Sí","Repite primero su problema",IF($H130&lt;&gt;"Sí","Añade una prueba",IF($I130&lt;&gt;"Sí","Cierra con una petición con día",IF($J130&lt;&gt;"Sí","Ajústalo al tiempo límite","Nada: 4 de 4"))))))</f>
        <v/>
      </c>
      <c r="O130" s="5" t="n"/>
    </row>
    <row r="131">
      <c r="A131" s="10" t="n"/>
      <c r="B131" s="4" t="n"/>
      <c r="C131" s="5" t="n"/>
      <c r="D131" s="5" t="n"/>
      <c r="E131" s="11" t="n"/>
      <c r="F131" s="11" t="n"/>
      <c r="G131" s="12" t="n"/>
      <c r="H131" s="12" t="n"/>
      <c r="I131" s="12" t="n"/>
      <c r="J131" s="12" t="n"/>
      <c r="K131" s="13">
        <f>IF($B131="","",COUNTIF($G131:$J131,"Sí"))</f>
        <v/>
      </c>
      <c r="L131" s="12" t="n"/>
      <c r="M131" s="5" t="n"/>
      <c r="N131" s="14">
        <f>IF($B131="","",IF(COUNTA($G131:$J131)&lt;4,"Completa las 4 comprobaciones",IF($G131&lt;&gt;"Sí","Repite primero su problema",IF($H131&lt;&gt;"Sí","Añade una prueba",IF($I131&lt;&gt;"Sí","Cierra con una petición con día",IF($J131&lt;&gt;"Sí","Ajústalo al tiempo límite","Nada: 4 de 4"))))))</f>
        <v/>
      </c>
      <c r="O131" s="5" t="n"/>
    </row>
    <row r="132">
      <c r="A132" s="10" t="n"/>
      <c r="B132" s="4" t="n"/>
      <c r="C132" s="5" t="n"/>
      <c r="D132" s="5" t="n"/>
      <c r="E132" s="11" t="n"/>
      <c r="F132" s="11" t="n"/>
      <c r="G132" s="12" t="n"/>
      <c r="H132" s="12" t="n"/>
      <c r="I132" s="12" t="n"/>
      <c r="J132" s="12" t="n"/>
      <c r="K132" s="13">
        <f>IF($B132="","",COUNTIF($G132:$J132,"Sí"))</f>
        <v/>
      </c>
      <c r="L132" s="12" t="n"/>
      <c r="M132" s="5" t="n"/>
      <c r="N132" s="14">
        <f>IF($B132="","",IF(COUNTA($G132:$J132)&lt;4,"Completa las 4 comprobaciones",IF($G132&lt;&gt;"Sí","Repite primero su problema",IF($H132&lt;&gt;"Sí","Añade una prueba",IF($I132&lt;&gt;"Sí","Cierra con una petición con día",IF($J132&lt;&gt;"Sí","Ajústalo al tiempo límite","Nada: 4 de 4"))))))</f>
        <v/>
      </c>
      <c r="O132" s="5" t="n"/>
    </row>
    <row r="133">
      <c r="A133" s="10" t="n"/>
      <c r="B133" s="4" t="n"/>
      <c r="C133" s="5" t="n"/>
      <c r="D133" s="5" t="n"/>
      <c r="E133" s="11" t="n"/>
      <c r="F133" s="11" t="n"/>
      <c r="G133" s="12" t="n"/>
      <c r="H133" s="12" t="n"/>
      <c r="I133" s="12" t="n"/>
      <c r="J133" s="12" t="n"/>
      <c r="K133" s="13">
        <f>IF($B133="","",COUNTIF($G133:$J133,"Sí"))</f>
        <v/>
      </c>
      <c r="L133" s="12" t="n"/>
      <c r="M133" s="5" t="n"/>
      <c r="N133" s="14">
        <f>IF($B133="","",IF(COUNTA($G133:$J133)&lt;4,"Completa las 4 comprobaciones",IF($G133&lt;&gt;"Sí","Repite primero su problema",IF($H133&lt;&gt;"Sí","Añade una prueba",IF($I133&lt;&gt;"Sí","Cierra con una petición con día",IF($J133&lt;&gt;"Sí","Ajústalo al tiempo límite","Nada: 4 de 4"))))))</f>
        <v/>
      </c>
      <c r="O133" s="5" t="n"/>
    </row>
    <row r="134">
      <c r="A134" s="10" t="n"/>
      <c r="B134" s="4" t="n"/>
      <c r="C134" s="5" t="n"/>
      <c r="D134" s="5" t="n"/>
      <c r="E134" s="11" t="n"/>
      <c r="F134" s="11" t="n"/>
      <c r="G134" s="12" t="n"/>
      <c r="H134" s="12" t="n"/>
      <c r="I134" s="12" t="n"/>
      <c r="J134" s="12" t="n"/>
      <c r="K134" s="13">
        <f>IF($B134="","",COUNTIF($G134:$J134,"Sí"))</f>
        <v/>
      </c>
      <c r="L134" s="12" t="n"/>
      <c r="M134" s="5" t="n"/>
      <c r="N134" s="14">
        <f>IF($B134="","",IF(COUNTA($G134:$J134)&lt;4,"Completa las 4 comprobaciones",IF($G134&lt;&gt;"Sí","Repite primero su problema",IF($H134&lt;&gt;"Sí","Añade una prueba",IF($I134&lt;&gt;"Sí","Cierra con una petición con día",IF($J134&lt;&gt;"Sí","Ajústalo al tiempo límite","Nada: 4 de 4"))))))</f>
        <v/>
      </c>
      <c r="O134" s="5" t="n"/>
    </row>
    <row r="135">
      <c r="A135" s="10" t="n"/>
      <c r="B135" s="4" t="n"/>
      <c r="C135" s="5" t="n"/>
      <c r="D135" s="5" t="n"/>
      <c r="E135" s="11" t="n"/>
      <c r="F135" s="11" t="n"/>
      <c r="G135" s="12" t="n"/>
      <c r="H135" s="12" t="n"/>
      <c r="I135" s="12" t="n"/>
      <c r="J135" s="12" t="n"/>
      <c r="K135" s="13">
        <f>IF($B135="","",COUNTIF($G135:$J135,"Sí"))</f>
        <v/>
      </c>
      <c r="L135" s="12" t="n"/>
      <c r="M135" s="5" t="n"/>
      <c r="N135" s="14">
        <f>IF($B135="","",IF(COUNTA($G135:$J135)&lt;4,"Completa las 4 comprobaciones",IF($G135&lt;&gt;"Sí","Repite primero su problema",IF($H135&lt;&gt;"Sí","Añade una prueba",IF($I135&lt;&gt;"Sí","Cierra con una petición con día",IF($J135&lt;&gt;"Sí","Ajústalo al tiempo límite","Nada: 4 de 4"))))))</f>
        <v/>
      </c>
      <c r="O135" s="5" t="n"/>
    </row>
    <row r="136">
      <c r="A136" s="10" t="n"/>
      <c r="B136" s="4" t="n"/>
      <c r="C136" s="5" t="n"/>
      <c r="D136" s="5" t="n"/>
      <c r="E136" s="11" t="n"/>
      <c r="F136" s="11" t="n"/>
      <c r="G136" s="12" t="n"/>
      <c r="H136" s="12" t="n"/>
      <c r="I136" s="12" t="n"/>
      <c r="J136" s="12" t="n"/>
      <c r="K136" s="13">
        <f>IF($B136="","",COUNTIF($G136:$J136,"Sí"))</f>
        <v/>
      </c>
      <c r="L136" s="12" t="n"/>
      <c r="M136" s="5" t="n"/>
      <c r="N136" s="14">
        <f>IF($B136="","",IF(COUNTA($G136:$J136)&lt;4,"Completa las 4 comprobaciones",IF($G136&lt;&gt;"Sí","Repite primero su problema",IF($H136&lt;&gt;"Sí","Añade una prueba",IF($I136&lt;&gt;"Sí","Cierra con una petición con día",IF($J136&lt;&gt;"Sí","Ajústalo al tiempo límite","Nada: 4 de 4"))))))</f>
        <v/>
      </c>
      <c r="O136" s="5" t="n"/>
    </row>
    <row r="137">
      <c r="A137" s="10" t="n"/>
      <c r="B137" s="4" t="n"/>
      <c r="C137" s="5" t="n"/>
      <c r="D137" s="5" t="n"/>
      <c r="E137" s="11" t="n"/>
      <c r="F137" s="11" t="n"/>
      <c r="G137" s="12" t="n"/>
      <c r="H137" s="12" t="n"/>
      <c r="I137" s="12" t="n"/>
      <c r="J137" s="12" t="n"/>
      <c r="K137" s="13">
        <f>IF($B137="","",COUNTIF($G137:$J137,"Sí"))</f>
        <v/>
      </c>
      <c r="L137" s="12" t="n"/>
      <c r="M137" s="5" t="n"/>
      <c r="N137" s="14">
        <f>IF($B137="","",IF(COUNTA($G137:$J137)&lt;4,"Completa las 4 comprobaciones",IF($G137&lt;&gt;"Sí","Repite primero su problema",IF($H137&lt;&gt;"Sí","Añade una prueba",IF($I137&lt;&gt;"Sí","Cierra con una petición con día",IF($J137&lt;&gt;"Sí","Ajústalo al tiempo límite","Nada: 4 de 4"))))))</f>
        <v/>
      </c>
      <c r="O137" s="5" t="n"/>
    </row>
    <row r="138">
      <c r="A138" s="10" t="n"/>
      <c r="B138" s="4" t="n"/>
      <c r="C138" s="5" t="n"/>
      <c r="D138" s="5" t="n"/>
      <c r="E138" s="11" t="n"/>
      <c r="F138" s="11" t="n"/>
      <c r="G138" s="12" t="n"/>
      <c r="H138" s="12" t="n"/>
      <c r="I138" s="12" t="n"/>
      <c r="J138" s="12" t="n"/>
      <c r="K138" s="13">
        <f>IF($B138="","",COUNTIF($G138:$J138,"Sí"))</f>
        <v/>
      </c>
      <c r="L138" s="12" t="n"/>
      <c r="M138" s="5" t="n"/>
      <c r="N138" s="14">
        <f>IF($B138="","",IF(COUNTA($G138:$J138)&lt;4,"Completa las 4 comprobaciones",IF($G138&lt;&gt;"Sí","Repite primero su problema",IF($H138&lt;&gt;"Sí","Añade una prueba",IF($I138&lt;&gt;"Sí","Cierra con una petición con día",IF($J138&lt;&gt;"Sí","Ajústalo al tiempo límite","Nada: 4 de 4"))))))</f>
        <v/>
      </c>
      <c r="O138" s="5" t="n"/>
    </row>
    <row r="139">
      <c r="A139" s="10" t="n"/>
      <c r="B139" s="4" t="n"/>
      <c r="C139" s="5" t="n"/>
      <c r="D139" s="5" t="n"/>
      <c r="E139" s="11" t="n"/>
      <c r="F139" s="11" t="n"/>
      <c r="G139" s="12" t="n"/>
      <c r="H139" s="12" t="n"/>
      <c r="I139" s="12" t="n"/>
      <c r="J139" s="12" t="n"/>
      <c r="K139" s="13">
        <f>IF($B139="","",COUNTIF($G139:$J139,"Sí"))</f>
        <v/>
      </c>
      <c r="L139" s="12" t="n"/>
      <c r="M139" s="5" t="n"/>
      <c r="N139" s="14">
        <f>IF($B139="","",IF(COUNTA($G139:$J139)&lt;4,"Completa las 4 comprobaciones",IF($G139&lt;&gt;"Sí","Repite primero su problema",IF($H139&lt;&gt;"Sí","Añade una prueba",IF($I139&lt;&gt;"Sí","Cierra con una petición con día",IF($J139&lt;&gt;"Sí","Ajústalo al tiempo límite","Nada: 4 de 4"))))))</f>
        <v/>
      </c>
      <c r="O139" s="5" t="n"/>
    </row>
    <row r="140">
      <c r="A140" s="10" t="n"/>
      <c r="B140" s="4" t="n"/>
      <c r="C140" s="5" t="n"/>
      <c r="D140" s="5" t="n"/>
      <c r="E140" s="11" t="n"/>
      <c r="F140" s="11" t="n"/>
      <c r="G140" s="12" t="n"/>
      <c r="H140" s="12" t="n"/>
      <c r="I140" s="12" t="n"/>
      <c r="J140" s="12" t="n"/>
      <c r="K140" s="13">
        <f>IF($B140="","",COUNTIF($G140:$J140,"Sí"))</f>
        <v/>
      </c>
      <c r="L140" s="12" t="n"/>
      <c r="M140" s="5" t="n"/>
      <c r="N140" s="14">
        <f>IF($B140="","",IF(COUNTA($G140:$J140)&lt;4,"Completa las 4 comprobaciones",IF($G140&lt;&gt;"Sí","Repite primero su problema",IF($H140&lt;&gt;"Sí","Añade una prueba",IF($I140&lt;&gt;"Sí","Cierra con una petición con día",IF($J140&lt;&gt;"Sí","Ajústalo al tiempo límite","Nada: 4 de 4"))))))</f>
        <v/>
      </c>
      <c r="O140" s="5" t="n"/>
    </row>
    <row r="141">
      <c r="A141" s="10" t="n"/>
      <c r="B141" s="4" t="n"/>
      <c r="C141" s="5" t="n"/>
      <c r="D141" s="5" t="n"/>
      <c r="E141" s="11" t="n"/>
      <c r="F141" s="11" t="n"/>
      <c r="G141" s="12" t="n"/>
      <c r="H141" s="12" t="n"/>
      <c r="I141" s="12" t="n"/>
      <c r="J141" s="12" t="n"/>
      <c r="K141" s="13">
        <f>IF($B141="","",COUNTIF($G141:$J141,"Sí"))</f>
        <v/>
      </c>
      <c r="L141" s="12" t="n"/>
      <c r="M141" s="5" t="n"/>
      <c r="N141" s="14">
        <f>IF($B141="","",IF(COUNTA($G141:$J141)&lt;4,"Completa las 4 comprobaciones",IF($G141&lt;&gt;"Sí","Repite primero su problema",IF($H141&lt;&gt;"Sí","Añade una prueba",IF($I141&lt;&gt;"Sí","Cierra con una petición con día",IF($J141&lt;&gt;"Sí","Ajústalo al tiempo límite","Nada: 4 de 4"))))))</f>
        <v/>
      </c>
      <c r="O141" s="5" t="n"/>
    </row>
    <row r="142">
      <c r="A142" s="10" t="n"/>
      <c r="B142" s="4" t="n"/>
      <c r="C142" s="5" t="n"/>
      <c r="D142" s="5" t="n"/>
      <c r="E142" s="11" t="n"/>
      <c r="F142" s="11" t="n"/>
      <c r="G142" s="12" t="n"/>
      <c r="H142" s="12" t="n"/>
      <c r="I142" s="12" t="n"/>
      <c r="J142" s="12" t="n"/>
      <c r="K142" s="13">
        <f>IF($B142="","",COUNTIF($G142:$J142,"Sí"))</f>
        <v/>
      </c>
      <c r="L142" s="12" t="n"/>
      <c r="M142" s="5" t="n"/>
      <c r="N142" s="14">
        <f>IF($B142="","",IF(COUNTA($G142:$J142)&lt;4,"Completa las 4 comprobaciones",IF($G142&lt;&gt;"Sí","Repite primero su problema",IF($H142&lt;&gt;"Sí","Añade una prueba",IF($I142&lt;&gt;"Sí","Cierra con una petición con día",IF($J142&lt;&gt;"Sí","Ajústalo al tiempo límite","Nada: 4 de 4"))))))</f>
        <v/>
      </c>
      <c r="O142" s="5" t="n"/>
    </row>
    <row r="143">
      <c r="A143" s="10" t="n"/>
      <c r="B143" s="4" t="n"/>
      <c r="C143" s="5" t="n"/>
      <c r="D143" s="5" t="n"/>
      <c r="E143" s="11" t="n"/>
      <c r="F143" s="11" t="n"/>
      <c r="G143" s="12" t="n"/>
      <c r="H143" s="12" t="n"/>
      <c r="I143" s="12" t="n"/>
      <c r="J143" s="12" t="n"/>
      <c r="K143" s="13">
        <f>IF($B143="","",COUNTIF($G143:$J143,"Sí"))</f>
        <v/>
      </c>
      <c r="L143" s="12" t="n"/>
      <c r="M143" s="5" t="n"/>
      <c r="N143" s="14">
        <f>IF($B143="","",IF(COUNTA($G143:$J143)&lt;4,"Completa las 4 comprobaciones",IF($G143&lt;&gt;"Sí","Repite primero su problema",IF($H143&lt;&gt;"Sí","Añade una prueba",IF($I143&lt;&gt;"Sí","Cierra con una petición con día",IF($J143&lt;&gt;"Sí","Ajústalo al tiempo límite","Nada: 4 de 4"))))))</f>
        <v/>
      </c>
      <c r="O143" s="5" t="n"/>
    </row>
    <row r="144">
      <c r="A144" s="10" t="n"/>
      <c r="B144" s="4" t="n"/>
      <c r="C144" s="5" t="n"/>
      <c r="D144" s="5" t="n"/>
      <c r="E144" s="11" t="n"/>
      <c r="F144" s="11" t="n"/>
      <c r="G144" s="12" t="n"/>
      <c r="H144" s="12" t="n"/>
      <c r="I144" s="12" t="n"/>
      <c r="J144" s="12" t="n"/>
      <c r="K144" s="13">
        <f>IF($B144="","",COUNTIF($G144:$J144,"Sí"))</f>
        <v/>
      </c>
      <c r="L144" s="12" t="n"/>
      <c r="M144" s="5" t="n"/>
      <c r="N144" s="14">
        <f>IF($B144="","",IF(COUNTA($G144:$J144)&lt;4,"Completa las 4 comprobaciones",IF($G144&lt;&gt;"Sí","Repite primero su problema",IF($H144&lt;&gt;"Sí","Añade una prueba",IF($I144&lt;&gt;"Sí","Cierra con una petición con día",IF($J144&lt;&gt;"Sí","Ajústalo al tiempo límite","Nada: 4 de 4"))))))</f>
        <v/>
      </c>
      <c r="O144" s="5" t="n"/>
    </row>
    <row r="145">
      <c r="A145" s="10" t="n"/>
      <c r="B145" s="4" t="n"/>
      <c r="C145" s="5" t="n"/>
      <c r="D145" s="5" t="n"/>
      <c r="E145" s="11" t="n"/>
      <c r="F145" s="11" t="n"/>
      <c r="G145" s="12" t="n"/>
      <c r="H145" s="12" t="n"/>
      <c r="I145" s="12" t="n"/>
      <c r="J145" s="12" t="n"/>
      <c r="K145" s="13">
        <f>IF($B145="","",COUNTIF($G145:$J145,"Sí"))</f>
        <v/>
      </c>
      <c r="L145" s="12" t="n"/>
      <c r="M145" s="5" t="n"/>
      <c r="N145" s="14">
        <f>IF($B145="","",IF(COUNTA($G145:$J145)&lt;4,"Completa las 4 comprobaciones",IF($G145&lt;&gt;"Sí","Repite primero su problema",IF($H145&lt;&gt;"Sí","Añade una prueba",IF($I145&lt;&gt;"Sí","Cierra con una petición con día",IF($J145&lt;&gt;"Sí","Ajústalo al tiempo límite","Nada: 4 de 4"))))))</f>
        <v/>
      </c>
      <c r="O145" s="5" t="n"/>
    </row>
    <row r="146">
      <c r="A146" s="10" t="n"/>
      <c r="B146" s="4" t="n"/>
      <c r="C146" s="5" t="n"/>
      <c r="D146" s="5" t="n"/>
      <c r="E146" s="11" t="n"/>
      <c r="F146" s="11" t="n"/>
      <c r="G146" s="12" t="n"/>
      <c r="H146" s="12" t="n"/>
      <c r="I146" s="12" t="n"/>
      <c r="J146" s="12" t="n"/>
      <c r="K146" s="13">
        <f>IF($B146="","",COUNTIF($G146:$J146,"Sí"))</f>
        <v/>
      </c>
      <c r="L146" s="12" t="n"/>
      <c r="M146" s="5" t="n"/>
      <c r="N146" s="14">
        <f>IF($B146="","",IF(COUNTA($G146:$J146)&lt;4,"Completa las 4 comprobaciones",IF($G146&lt;&gt;"Sí","Repite primero su problema",IF($H146&lt;&gt;"Sí","Añade una prueba",IF($I146&lt;&gt;"Sí","Cierra con una petición con día",IF($J146&lt;&gt;"Sí","Ajústalo al tiempo límite","Nada: 4 de 4"))))))</f>
        <v/>
      </c>
      <c r="O146" s="5" t="n"/>
    </row>
    <row r="147">
      <c r="A147" s="10" t="n"/>
      <c r="B147" s="4" t="n"/>
      <c r="C147" s="5" t="n"/>
      <c r="D147" s="5" t="n"/>
      <c r="E147" s="11" t="n"/>
      <c r="F147" s="11" t="n"/>
      <c r="G147" s="12" t="n"/>
      <c r="H147" s="12" t="n"/>
      <c r="I147" s="12" t="n"/>
      <c r="J147" s="12" t="n"/>
      <c r="K147" s="13">
        <f>IF($B147="","",COUNTIF($G147:$J147,"Sí"))</f>
        <v/>
      </c>
      <c r="L147" s="12" t="n"/>
      <c r="M147" s="5" t="n"/>
      <c r="N147" s="14">
        <f>IF($B147="","",IF(COUNTA($G147:$J147)&lt;4,"Completa las 4 comprobaciones",IF($G147&lt;&gt;"Sí","Repite primero su problema",IF($H147&lt;&gt;"Sí","Añade una prueba",IF($I147&lt;&gt;"Sí","Cierra con una petición con día",IF($J147&lt;&gt;"Sí","Ajústalo al tiempo límite","Nada: 4 de 4"))))))</f>
        <v/>
      </c>
      <c r="O147" s="5" t="n"/>
    </row>
    <row r="148">
      <c r="A148" s="10" t="n"/>
      <c r="B148" s="4" t="n"/>
      <c r="C148" s="5" t="n"/>
      <c r="D148" s="5" t="n"/>
      <c r="E148" s="11" t="n"/>
      <c r="F148" s="11" t="n"/>
      <c r="G148" s="12" t="n"/>
      <c r="H148" s="12" t="n"/>
      <c r="I148" s="12" t="n"/>
      <c r="J148" s="12" t="n"/>
      <c r="K148" s="13">
        <f>IF($B148="","",COUNTIF($G148:$J148,"Sí"))</f>
        <v/>
      </c>
      <c r="L148" s="12" t="n"/>
      <c r="M148" s="5" t="n"/>
      <c r="N148" s="14">
        <f>IF($B148="","",IF(COUNTA($G148:$J148)&lt;4,"Completa las 4 comprobaciones",IF($G148&lt;&gt;"Sí","Repite primero su problema",IF($H148&lt;&gt;"Sí","Añade una prueba",IF($I148&lt;&gt;"Sí","Cierra con una petición con día",IF($J148&lt;&gt;"Sí","Ajústalo al tiempo límite","Nada: 4 de 4"))))))</f>
        <v/>
      </c>
      <c r="O148" s="5" t="n"/>
    </row>
    <row r="149">
      <c r="A149" s="10" t="n"/>
      <c r="B149" s="4" t="n"/>
      <c r="C149" s="5" t="n"/>
      <c r="D149" s="5" t="n"/>
      <c r="E149" s="11" t="n"/>
      <c r="F149" s="11" t="n"/>
      <c r="G149" s="12" t="n"/>
      <c r="H149" s="12" t="n"/>
      <c r="I149" s="12" t="n"/>
      <c r="J149" s="12" t="n"/>
      <c r="K149" s="13">
        <f>IF($B149="","",COUNTIF($G149:$J149,"Sí"))</f>
        <v/>
      </c>
      <c r="L149" s="12" t="n"/>
      <c r="M149" s="5" t="n"/>
      <c r="N149" s="14">
        <f>IF($B149="","",IF(COUNTA($G149:$J149)&lt;4,"Completa las 4 comprobaciones",IF($G149&lt;&gt;"Sí","Repite primero su problema",IF($H149&lt;&gt;"Sí","Añade una prueba",IF($I149&lt;&gt;"Sí","Cierra con una petición con día",IF($J149&lt;&gt;"Sí","Ajústalo al tiempo límite","Nada: 4 de 4"))))))</f>
        <v/>
      </c>
      <c r="O149" s="5" t="n"/>
    </row>
    <row r="150">
      <c r="A150" s="10" t="n"/>
      <c r="B150" s="4" t="n"/>
      <c r="C150" s="5" t="n"/>
      <c r="D150" s="5" t="n"/>
      <c r="E150" s="11" t="n"/>
      <c r="F150" s="11" t="n"/>
      <c r="G150" s="12" t="n"/>
      <c r="H150" s="12" t="n"/>
      <c r="I150" s="12" t="n"/>
      <c r="J150" s="12" t="n"/>
      <c r="K150" s="13">
        <f>IF($B150="","",COUNTIF($G150:$J150,"Sí"))</f>
        <v/>
      </c>
      <c r="L150" s="12" t="n"/>
      <c r="M150" s="5" t="n"/>
      <c r="N150" s="14">
        <f>IF($B150="","",IF(COUNTA($G150:$J150)&lt;4,"Completa las 4 comprobaciones",IF($G150&lt;&gt;"Sí","Repite primero su problema",IF($H150&lt;&gt;"Sí","Añade una prueba",IF($I150&lt;&gt;"Sí","Cierra con una petición con día",IF($J150&lt;&gt;"Sí","Ajústalo al tiempo límite","Nada: 4 de 4"))))))</f>
        <v/>
      </c>
      <c r="O150" s="5" t="n"/>
    </row>
    <row r="151">
      <c r="A151" s="10" t="n"/>
      <c r="B151" s="4" t="n"/>
      <c r="C151" s="5" t="n"/>
      <c r="D151" s="5" t="n"/>
      <c r="E151" s="11" t="n"/>
      <c r="F151" s="11" t="n"/>
      <c r="G151" s="12" t="n"/>
      <c r="H151" s="12" t="n"/>
      <c r="I151" s="12" t="n"/>
      <c r="J151" s="12" t="n"/>
      <c r="K151" s="13">
        <f>IF($B151="","",COUNTIF($G151:$J151,"Sí"))</f>
        <v/>
      </c>
      <c r="L151" s="12" t="n"/>
      <c r="M151" s="5" t="n"/>
      <c r="N151" s="14">
        <f>IF($B151="","",IF(COUNTA($G151:$J151)&lt;4,"Completa las 4 comprobaciones",IF($G151&lt;&gt;"Sí","Repite primero su problema",IF($H151&lt;&gt;"Sí","Añade una prueba",IF($I151&lt;&gt;"Sí","Cierra con una petición con día",IF($J151&lt;&gt;"Sí","Ajústalo al tiempo límite","Nada: 4 de 4"))))))</f>
        <v/>
      </c>
      <c r="O151" s="5" t="n"/>
    </row>
    <row r="152">
      <c r="A152" s="10" t="n"/>
      <c r="B152" s="4" t="n"/>
      <c r="C152" s="5" t="n"/>
      <c r="D152" s="5" t="n"/>
      <c r="E152" s="11" t="n"/>
      <c r="F152" s="11" t="n"/>
      <c r="G152" s="12" t="n"/>
      <c r="H152" s="12" t="n"/>
      <c r="I152" s="12" t="n"/>
      <c r="J152" s="12" t="n"/>
      <c r="K152" s="13">
        <f>IF($B152="","",COUNTIF($G152:$J152,"Sí"))</f>
        <v/>
      </c>
      <c r="L152" s="12" t="n"/>
      <c r="M152" s="5" t="n"/>
      <c r="N152" s="14">
        <f>IF($B152="","",IF(COUNTA($G152:$J152)&lt;4,"Completa las 4 comprobaciones",IF($G152&lt;&gt;"Sí","Repite primero su problema",IF($H152&lt;&gt;"Sí","Añade una prueba",IF($I152&lt;&gt;"Sí","Cierra con una petición con día",IF($J152&lt;&gt;"Sí","Ajústalo al tiempo límite","Nada: 4 de 4"))))))</f>
        <v/>
      </c>
      <c r="O152" s="5" t="n"/>
    </row>
    <row r="153">
      <c r="A153" s="10" t="n"/>
      <c r="B153" s="4" t="n"/>
      <c r="C153" s="5" t="n"/>
      <c r="D153" s="5" t="n"/>
      <c r="E153" s="11" t="n"/>
      <c r="F153" s="11" t="n"/>
      <c r="G153" s="12" t="n"/>
      <c r="H153" s="12" t="n"/>
      <c r="I153" s="12" t="n"/>
      <c r="J153" s="12" t="n"/>
      <c r="K153" s="13">
        <f>IF($B153="","",COUNTIF($G153:$J153,"Sí"))</f>
        <v/>
      </c>
      <c r="L153" s="12" t="n"/>
      <c r="M153" s="5" t="n"/>
      <c r="N153" s="14">
        <f>IF($B153="","",IF(COUNTA($G153:$J153)&lt;4,"Completa las 4 comprobaciones",IF($G153&lt;&gt;"Sí","Repite primero su problema",IF($H153&lt;&gt;"Sí","Añade una prueba",IF($I153&lt;&gt;"Sí","Cierra con una petición con día",IF($J153&lt;&gt;"Sí","Ajústalo al tiempo límite","Nada: 4 de 4"))))))</f>
        <v/>
      </c>
      <c r="O153" s="5" t="n"/>
    </row>
    <row r="154">
      <c r="A154" s="10" t="n"/>
      <c r="B154" s="4" t="n"/>
      <c r="C154" s="5" t="n"/>
      <c r="D154" s="5" t="n"/>
      <c r="E154" s="11" t="n"/>
      <c r="F154" s="11" t="n"/>
      <c r="G154" s="12" t="n"/>
      <c r="H154" s="12" t="n"/>
      <c r="I154" s="12" t="n"/>
      <c r="J154" s="12" t="n"/>
      <c r="K154" s="13">
        <f>IF($B154="","",COUNTIF($G154:$J154,"Sí"))</f>
        <v/>
      </c>
      <c r="L154" s="12" t="n"/>
      <c r="M154" s="5" t="n"/>
      <c r="N154" s="14">
        <f>IF($B154="","",IF(COUNTA($G154:$J154)&lt;4,"Completa las 4 comprobaciones",IF($G154&lt;&gt;"Sí","Repite primero su problema",IF($H154&lt;&gt;"Sí","Añade una prueba",IF($I154&lt;&gt;"Sí","Cierra con una petición con día",IF($J154&lt;&gt;"Sí","Ajústalo al tiempo límite","Nada: 4 de 4"))))))</f>
        <v/>
      </c>
      <c r="O154" s="5" t="n"/>
    </row>
    <row r="155">
      <c r="A155" s="10" t="n"/>
      <c r="B155" s="4" t="n"/>
      <c r="C155" s="5" t="n"/>
      <c r="D155" s="5" t="n"/>
      <c r="E155" s="11" t="n"/>
      <c r="F155" s="11" t="n"/>
      <c r="G155" s="12" t="n"/>
      <c r="H155" s="12" t="n"/>
      <c r="I155" s="12" t="n"/>
      <c r="J155" s="12" t="n"/>
      <c r="K155" s="13">
        <f>IF($B155="","",COUNTIF($G155:$J155,"Sí"))</f>
        <v/>
      </c>
      <c r="L155" s="12" t="n"/>
      <c r="M155" s="5" t="n"/>
      <c r="N155" s="14">
        <f>IF($B155="","",IF(COUNTA($G155:$J155)&lt;4,"Completa las 4 comprobaciones",IF($G155&lt;&gt;"Sí","Repite primero su problema",IF($H155&lt;&gt;"Sí","Añade una prueba",IF($I155&lt;&gt;"Sí","Cierra con una petición con día",IF($J155&lt;&gt;"Sí","Ajústalo al tiempo límite","Nada: 4 de 4"))))))</f>
        <v/>
      </c>
      <c r="O155" s="5" t="n"/>
    </row>
    <row r="156">
      <c r="A156" s="10" t="n"/>
      <c r="B156" s="4" t="n"/>
      <c r="C156" s="5" t="n"/>
      <c r="D156" s="5" t="n"/>
      <c r="E156" s="11" t="n"/>
      <c r="F156" s="11" t="n"/>
      <c r="G156" s="12" t="n"/>
      <c r="H156" s="12" t="n"/>
      <c r="I156" s="12" t="n"/>
      <c r="J156" s="12" t="n"/>
      <c r="K156" s="13">
        <f>IF($B156="","",COUNTIF($G156:$J156,"Sí"))</f>
        <v/>
      </c>
      <c r="L156" s="12" t="n"/>
      <c r="M156" s="5" t="n"/>
      <c r="N156" s="14">
        <f>IF($B156="","",IF(COUNTA($G156:$J156)&lt;4,"Completa las 4 comprobaciones",IF($G156&lt;&gt;"Sí","Repite primero su problema",IF($H156&lt;&gt;"Sí","Añade una prueba",IF($I156&lt;&gt;"Sí","Cierra con una petición con día",IF($J156&lt;&gt;"Sí","Ajústalo al tiempo límite","Nada: 4 de 4"))))))</f>
        <v/>
      </c>
      <c r="O156" s="5" t="n"/>
    </row>
    <row r="157">
      <c r="A157" s="10" t="n"/>
      <c r="B157" s="4" t="n"/>
      <c r="C157" s="5" t="n"/>
      <c r="D157" s="5" t="n"/>
      <c r="E157" s="11" t="n"/>
      <c r="F157" s="11" t="n"/>
      <c r="G157" s="12" t="n"/>
      <c r="H157" s="12" t="n"/>
      <c r="I157" s="12" t="n"/>
      <c r="J157" s="12" t="n"/>
      <c r="K157" s="13">
        <f>IF($B157="","",COUNTIF($G157:$J157,"Sí"))</f>
        <v/>
      </c>
      <c r="L157" s="12" t="n"/>
      <c r="M157" s="5" t="n"/>
      <c r="N157" s="14">
        <f>IF($B157="","",IF(COUNTA($G157:$J157)&lt;4,"Completa las 4 comprobaciones",IF($G157&lt;&gt;"Sí","Repite primero su problema",IF($H157&lt;&gt;"Sí","Añade una prueba",IF($I157&lt;&gt;"Sí","Cierra con una petición con día",IF($J157&lt;&gt;"Sí","Ajústalo al tiempo límite","Nada: 4 de 4"))))))</f>
        <v/>
      </c>
      <c r="O157" s="5" t="n"/>
    </row>
    <row r="158">
      <c r="A158" s="10" t="n"/>
      <c r="B158" s="4" t="n"/>
      <c r="C158" s="5" t="n"/>
      <c r="D158" s="5" t="n"/>
      <c r="E158" s="11" t="n"/>
      <c r="F158" s="11" t="n"/>
      <c r="G158" s="12" t="n"/>
      <c r="H158" s="12" t="n"/>
      <c r="I158" s="12" t="n"/>
      <c r="J158" s="12" t="n"/>
      <c r="K158" s="13">
        <f>IF($B158="","",COUNTIF($G158:$J158,"Sí"))</f>
        <v/>
      </c>
      <c r="L158" s="12" t="n"/>
      <c r="M158" s="5" t="n"/>
      <c r="N158" s="14">
        <f>IF($B158="","",IF(COUNTA($G158:$J158)&lt;4,"Completa las 4 comprobaciones",IF($G158&lt;&gt;"Sí","Repite primero su problema",IF($H158&lt;&gt;"Sí","Añade una prueba",IF($I158&lt;&gt;"Sí","Cierra con una petición con día",IF($J158&lt;&gt;"Sí","Ajústalo al tiempo límite","Nada: 4 de 4"))))))</f>
        <v/>
      </c>
      <c r="O158" s="5" t="n"/>
    </row>
    <row r="159">
      <c r="A159" s="10" t="n"/>
      <c r="B159" s="4" t="n"/>
      <c r="C159" s="5" t="n"/>
      <c r="D159" s="5" t="n"/>
      <c r="E159" s="11" t="n"/>
      <c r="F159" s="11" t="n"/>
      <c r="G159" s="12" t="n"/>
      <c r="H159" s="12" t="n"/>
      <c r="I159" s="12" t="n"/>
      <c r="J159" s="12" t="n"/>
      <c r="K159" s="13">
        <f>IF($B159="","",COUNTIF($G159:$J159,"Sí"))</f>
        <v/>
      </c>
      <c r="L159" s="12" t="n"/>
      <c r="M159" s="5" t="n"/>
      <c r="N159" s="14">
        <f>IF($B159="","",IF(COUNTA($G159:$J159)&lt;4,"Completa las 4 comprobaciones",IF($G159&lt;&gt;"Sí","Repite primero su problema",IF($H159&lt;&gt;"Sí","Añade una prueba",IF($I159&lt;&gt;"Sí","Cierra con una petición con día",IF($J159&lt;&gt;"Sí","Ajústalo al tiempo límite","Nada: 4 de 4"))))))</f>
        <v/>
      </c>
      <c r="O159" s="5" t="n"/>
    </row>
    <row r="160">
      <c r="A160" s="10" t="n"/>
      <c r="B160" s="4" t="n"/>
      <c r="C160" s="5" t="n"/>
      <c r="D160" s="5" t="n"/>
      <c r="E160" s="11" t="n"/>
      <c r="F160" s="11" t="n"/>
      <c r="G160" s="12" t="n"/>
      <c r="H160" s="12" t="n"/>
      <c r="I160" s="12" t="n"/>
      <c r="J160" s="12" t="n"/>
      <c r="K160" s="13">
        <f>IF($B160="","",COUNTIF($G160:$J160,"Sí"))</f>
        <v/>
      </c>
      <c r="L160" s="12" t="n"/>
      <c r="M160" s="5" t="n"/>
      <c r="N160" s="14">
        <f>IF($B160="","",IF(COUNTA($G160:$J160)&lt;4,"Completa las 4 comprobaciones",IF($G160&lt;&gt;"Sí","Repite primero su problema",IF($H160&lt;&gt;"Sí","Añade una prueba",IF($I160&lt;&gt;"Sí","Cierra con una petición con día",IF($J160&lt;&gt;"Sí","Ajústalo al tiempo límite","Nada: 4 de 4"))))))</f>
        <v/>
      </c>
      <c r="O160" s="5" t="n"/>
    </row>
    <row r="161">
      <c r="A161" s="10" t="n"/>
      <c r="B161" s="4" t="n"/>
      <c r="C161" s="5" t="n"/>
      <c r="D161" s="5" t="n"/>
      <c r="E161" s="11" t="n"/>
      <c r="F161" s="11" t="n"/>
      <c r="G161" s="12" t="n"/>
      <c r="H161" s="12" t="n"/>
      <c r="I161" s="12" t="n"/>
      <c r="J161" s="12" t="n"/>
      <c r="K161" s="13">
        <f>IF($B161="","",COUNTIF($G161:$J161,"Sí"))</f>
        <v/>
      </c>
      <c r="L161" s="12" t="n"/>
      <c r="M161" s="5" t="n"/>
      <c r="N161" s="14">
        <f>IF($B161="","",IF(COUNTA($G161:$J161)&lt;4,"Completa las 4 comprobaciones",IF($G161&lt;&gt;"Sí","Repite primero su problema",IF($H161&lt;&gt;"Sí","Añade una prueba",IF($I161&lt;&gt;"Sí","Cierra con una petición con día",IF($J161&lt;&gt;"Sí","Ajústalo al tiempo límite","Nada: 4 de 4"))))))</f>
        <v/>
      </c>
      <c r="O161" s="5" t="n"/>
    </row>
    <row r="162">
      <c r="A162" s="10" t="n"/>
      <c r="B162" s="4" t="n"/>
      <c r="C162" s="5" t="n"/>
      <c r="D162" s="5" t="n"/>
      <c r="E162" s="11" t="n"/>
      <c r="F162" s="11" t="n"/>
      <c r="G162" s="12" t="n"/>
      <c r="H162" s="12" t="n"/>
      <c r="I162" s="12" t="n"/>
      <c r="J162" s="12" t="n"/>
      <c r="K162" s="13">
        <f>IF($B162="","",COUNTIF($G162:$J162,"Sí"))</f>
        <v/>
      </c>
      <c r="L162" s="12" t="n"/>
      <c r="M162" s="5" t="n"/>
      <c r="N162" s="14">
        <f>IF($B162="","",IF(COUNTA($G162:$J162)&lt;4,"Completa las 4 comprobaciones",IF($G162&lt;&gt;"Sí","Repite primero su problema",IF($H162&lt;&gt;"Sí","Añade una prueba",IF($I162&lt;&gt;"Sí","Cierra con una petición con día",IF($J162&lt;&gt;"Sí","Ajústalo al tiempo límite","Nada: 4 de 4"))))))</f>
        <v/>
      </c>
      <c r="O162" s="5" t="n"/>
    </row>
    <row r="163">
      <c r="A163" s="10" t="n"/>
      <c r="B163" s="4" t="n"/>
      <c r="C163" s="5" t="n"/>
      <c r="D163" s="5" t="n"/>
      <c r="E163" s="11" t="n"/>
      <c r="F163" s="11" t="n"/>
      <c r="G163" s="12" t="n"/>
      <c r="H163" s="12" t="n"/>
      <c r="I163" s="12" t="n"/>
      <c r="J163" s="12" t="n"/>
      <c r="K163" s="13">
        <f>IF($B163="","",COUNTIF($G163:$J163,"Sí"))</f>
        <v/>
      </c>
      <c r="L163" s="12" t="n"/>
      <c r="M163" s="5" t="n"/>
      <c r="N163" s="14">
        <f>IF($B163="","",IF(COUNTA($G163:$J163)&lt;4,"Completa las 4 comprobaciones",IF($G163&lt;&gt;"Sí","Repite primero su problema",IF($H163&lt;&gt;"Sí","Añade una prueba",IF($I163&lt;&gt;"Sí","Cierra con una petición con día",IF($J163&lt;&gt;"Sí","Ajústalo al tiempo límite","Nada: 4 de 4"))))))</f>
        <v/>
      </c>
      <c r="O163" s="5" t="n"/>
    </row>
    <row r="164">
      <c r="A164" s="10" t="n"/>
      <c r="B164" s="4" t="n"/>
      <c r="C164" s="5" t="n"/>
      <c r="D164" s="5" t="n"/>
      <c r="E164" s="11" t="n"/>
      <c r="F164" s="11" t="n"/>
      <c r="G164" s="12" t="n"/>
      <c r="H164" s="12" t="n"/>
      <c r="I164" s="12" t="n"/>
      <c r="J164" s="12" t="n"/>
      <c r="K164" s="13">
        <f>IF($B164="","",COUNTIF($G164:$J164,"Sí"))</f>
        <v/>
      </c>
      <c r="L164" s="12" t="n"/>
      <c r="M164" s="5" t="n"/>
      <c r="N164" s="14">
        <f>IF($B164="","",IF(COUNTA($G164:$J164)&lt;4,"Completa las 4 comprobaciones",IF($G164&lt;&gt;"Sí","Repite primero su problema",IF($H164&lt;&gt;"Sí","Añade una prueba",IF($I164&lt;&gt;"Sí","Cierra con una petición con día",IF($J164&lt;&gt;"Sí","Ajústalo al tiempo límite","Nada: 4 de 4"))))))</f>
        <v/>
      </c>
      <c r="O164" s="5" t="n"/>
    </row>
    <row r="165">
      <c r="A165" s="10" t="n"/>
      <c r="B165" s="4" t="n"/>
      <c r="C165" s="5" t="n"/>
      <c r="D165" s="5" t="n"/>
      <c r="E165" s="11" t="n"/>
      <c r="F165" s="11" t="n"/>
      <c r="G165" s="12" t="n"/>
      <c r="H165" s="12" t="n"/>
      <c r="I165" s="12" t="n"/>
      <c r="J165" s="12" t="n"/>
      <c r="K165" s="13">
        <f>IF($B165="","",COUNTIF($G165:$J165,"Sí"))</f>
        <v/>
      </c>
      <c r="L165" s="12" t="n"/>
      <c r="M165" s="5" t="n"/>
      <c r="N165" s="14">
        <f>IF($B165="","",IF(COUNTA($G165:$J165)&lt;4,"Completa las 4 comprobaciones",IF($G165&lt;&gt;"Sí","Repite primero su problema",IF($H165&lt;&gt;"Sí","Añade una prueba",IF($I165&lt;&gt;"Sí","Cierra con una petición con día",IF($J165&lt;&gt;"Sí","Ajústalo al tiempo límite","Nada: 4 de 4"))))))</f>
        <v/>
      </c>
      <c r="O165" s="5" t="n"/>
    </row>
    <row r="166">
      <c r="A166" s="10" t="n"/>
      <c r="B166" s="4" t="n"/>
      <c r="C166" s="5" t="n"/>
      <c r="D166" s="5" t="n"/>
      <c r="E166" s="11" t="n"/>
      <c r="F166" s="11" t="n"/>
      <c r="G166" s="12" t="n"/>
      <c r="H166" s="12" t="n"/>
      <c r="I166" s="12" t="n"/>
      <c r="J166" s="12" t="n"/>
      <c r="K166" s="13">
        <f>IF($B166="","",COUNTIF($G166:$J166,"Sí"))</f>
        <v/>
      </c>
      <c r="L166" s="12" t="n"/>
      <c r="M166" s="5" t="n"/>
      <c r="N166" s="14">
        <f>IF($B166="","",IF(COUNTA($G166:$J166)&lt;4,"Completa las 4 comprobaciones",IF($G166&lt;&gt;"Sí","Repite primero su problema",IF($H166&lt;&gt;"Sí","Añade una prueba",IF($I166&lt;&gt;"Sí","Cierra con una petición con día",IF($J166&lt;&gt;"Sí","Ajústalo al tiempo límite","Nada: 4 de 4"))))))</f>
        <v/>
      </c>
      <c r="O166" s="5" t="n"/>
    </row>
    <row r="167">
      <c r="A167" s="10" t="n"/>
      <c r="B167" s="4" t="n"/>
      <c r="C167" s="5" t="n"/>
      <c r="D167" s="5" t="n"/>
      <c r="E167" s="11" t="n"/>
      <c r="F167" s="11" t="n"/>
      <c r="G167" s="12" t="n"/>
      <c r="H167" s="12" t="n"/>
      <c r="I167" s="12" t="n"/>
      <c r="J167" s="12" t="n"/>
      <c r="K167" s="13">
        <f>IF($B167="","",COUNTIF($G167:$J167,"Sí"))</f>
        <v/>
      </c>
      <c r="L167" s="12" t="n"/>
      <c r="M167" s="5" t="n"/>
      <c r="N167" s="14">
        <f>IF($B167="","",IF(COUNTA($G167:$J167)&lt;4,"Completa las 4 comprobaciones",IF($G167&lt;&gt;"Sí","Repite primero su problema",IF($H167&lt;&gt;"Sí","Añade una prueba",IF($I167&lt;&gt;"Sí","Cierra con una petición con día",IF($J167&lt;&gt;"Sí","Ajústalo al tiempo límite","Nada: 4 de 4"))))))</f>
        <v/>
      </c>
      <c r="O167" s="5" t="n"/>
    </row>
    <row r="168">
      <c r="A168" s="10" t="n"/>
      <c r="B168" s="4" t="n"/>
      <c r="C168" s="5" t="n"/>
      <c r="D168" s="5" t="n"/>
      <c r="E168" s="11" t="n"/>
      <c r="F168" s="11" t="n"/>
      <c r="G168" s="12" t="n"/>
      <c r="H168" s="12" t="n"/>
      <c r="I168" s="12" t="n"/>
      <c r="J168" s="12" t="n"/>
      <c r="K168" s="13">
        <f>IF($B168="","",COUNTIF($G168:$J168,"Sí"))</f>
        <v/>
      </c>
      <c r="L168" s="12" t="n"/>
      <c r="M168" s="5" t="n"/>
      <c r="N168" s="14">
        <f>IF($B168="","",IF(COUNTA($G168:$J168)&lt;4,"Completa las 4 comprobaciones",IF($G168&lt;&gt;"Sí","Repite primero su problema",IF($H168&lt;&gt;"Sí","Añade una prueba",IF($I168&lt;&gt;"Sí","Cierra con una petición con día",IF($J168&lt;&gt;"Sí","Ajústalo al tiempo límite","Nada: 4 de 4"))))))</f>
        <v/>
      </c>
      <c r="O168" s="5" t="n"/>
    </row>
    <row r="169">
      <c r="A169" s="10" t="n"/>
      <c r="B169" s="4" t="n"/>
      <c r="C169" s="5" t="n"/>
      <c r="D169" s="5" t="n"/>
      <c r="E169" s="11" t="n"/>
      <c r="F169" s="11" t="n"/>
      <c r="G169" s="12" t="n"/>
      <c r="H169" s="12" t="n"/>
      <c r="I169" s="12" t="n"/>
      <c r="J169" s="12" t="n"/>
      <c r="K169" s="13">
        <f>IF($B169="","",COUNTIF($G169:$J169,"Sí"))</f>
        <v/>
      </c>
      <c r="L169" s="12" t="n"/>
      <c r="M169" s="5" t="n"/>
      <c r="N169" s="14">
        <f>IF($B169="","",IF(COUNTA($G169:$J169)&lt;4,"Completa las 4 comprobaciones",IF($G169&lt;&gt;"Sí","Repite primero su problema",IF($H169&lt;&gt;"Sí","Añade una prueba",IF($I169&lt;&gt;"Sí","Cierra con una petición con día",IF($J169&lt;&gt;"Sí","Ajústalo al tiempo límite","Nada: 4 de 4"))))))</f>
        <v/>
      </c>
      <c r="O169" s="5" t="n"/>
    </row>
    <row r="170">
      <c r="A170" s="10" t="n"/>
      <c r="B170" s="4" t="n"/>
      <c r="C170" s="5" t="n"/>
      <c r="D170" s="5" t="n"/>
      <c r="E170" s="11" t="n"/>
      <c r="F170" s="11" t="n"/>
      <c r="G170" s="12" t="n"/>
      <c r="H170" s="12" t="n"/>
      <c r="I170" s="12" t="n"/>
      <c r="J170" s="12" t="n"/>
      <c r="K170" s="13">
        <f>IF($B170="","",COUNTIF($G170:$J170,"Sí"))</f>
        <v/>
      </c>
      <c r="L170" s="12" t="n"/>
      <c r="M170" s="5" t="n"/>
      <c r="N170" s="14">
        <f>IF($B170="","",IF(COUNTA($G170:$J170)&lt;4,"Completa las 4 comprobaciones",IF($G170&lt;&gt;"Sí","Repite primero su problema",IF($H170&lt;&gt;"Sí","Añade una prueba",IF($I170&lt;&gt;"Sí","Cierra con una petición con día",IF($J170&lt;&gt;"Sí","Ajústalo al tiempo límite","Nada: 4 de 4"))))))</f>
        <v/>
      </c>
      <c r="O170" s="5" t="n"/>
    </row>
    <row r="171">
      <c r="A171" s="10" t="n"/>
      <c r="B171" s="4" t="n"/>
      <c r="C171" s="5" t="n"/>
      <c r="D171" s="5" t="n"/>
      <c r="E171" s="11" t="n"/>
      <c r="F171" s="11" t="n"/>
      <c r="G171" s="12" t="n"/>
      <c r="H171" s="12" t="n"/>
      <c r="I171" s="12" t="n"/>
      <c r="J171" s="12" t="n"/>
      <c r="K171" s="13">
        <f>IF($B171="","",COUNTIF($G171:$J171,"Sí"))</f>
        <v/>
      </c>
      <c r="L171" s="12" t="n"/>
      <c r="M171" s="5" t="n"/>
      <c r="N171" s="14">
        <f>IF($B171="","",IF(COUNTA($G171:$J171)&lt;4,"Completa las 4 comprobaciones",IF($G171&lt;&gt;"Sí","Repite primero su problema",IF($H171&lt;&gt;"Sí","Añade una prueba",IF($I171&lt;&gt;"Sí","Cierra con una petición con día",IF($J171&lt;&gt;"Sí","Ajústalo al tiempo límite","Nada: 4 de 4"))))))</f>
        <v/>
      </c>
      <c r="O171" s="5" t="n"/>
    </row>
    <row r="172">
      <c r="A172" s="10" t="n"/>
      <c r="B172" s="4" t="n"/>
      <c r="C172" s="5" t="n"/>
      <c r="D172" s="5" t="n"/>
      <c r="E172" s="11" t="n"/>
      <c r="F172" s="11" t="n"/>
      <c r="G172" s="12" t="n"/>
      <c r="H172" s="12" t="n"/>
      <c r="I172" s="12" t="n"/>
      <c r="J172" s="12" t="n"/>
      <c r="K172" s="13">
        <f>IF($B172="","",COUNTIF($G172:$J172,"Sí"))</f>
        <v/>
      </c>
      <c r="L172" s="12" t="n"/>
      <c r="M172" s="5" t="n"/>
      <c r="N172" s="14">
        <f>IF($B172="","",IF(COUNTA($G172:$J172)&lt;4,"Completa las 4 comprobaciones",IF($G172&lt;&gt;"Sí","Repite primero su problema",IF($H172&lt;&gt;"Sí","Añade una prueba",IF($I172&lt;&gt;"Sí","Cierra con una petición con día",IF($J172&lt;&gt;"Sí","Ajústalo al tiempo límite","Nada: 4 de 4"))))))</f>
        <v/>
      </c>
      <c r="O172" s="5" t="n"/>
    </row>
    <row r="173">
      <c r="A173" s="10" t="n"/>
      <c r="B173" s="4" t="n"/>
      <c r="C173" s="5" t="n"/>
      <c r="D173" s="5" t="n"/>
      <c r="E173" s="11" t="n"/>
      <c r="F173" s="11" t="n"/>
      <c r="G173" s="12" t="n"/>
      <c r="H173" s="12" t="n"/>
      <c r="I173" s="12" t="n"/>
      <c r="J173" s="12" t="n"/>
      <c r="K173" s="13">
        <f>IF($B173="","",COUNTIF($G173:$J173,"Sí"))</f>
        <v/>
      </c>
      <c r="L173" s="12" t="n"/>
      <c r="M173" s="5" t="n"/>
      <c r="N173" s="14">
        <f>IF($B173="","",IF(COUNTA($G173:$J173)&lt;4,"Completa las 4 comprobaciones",IF($G173&lt;&gt;"Sí","Repite primero su problema",IF($H173&lt;&gt;"Sí","Añade una prueba",IF($I173&lt;&gt;"Sí","Cierra con una petición con día",IF($J173&lt;&gt;"Sí","Ajústalo al tiempo límite","Nada: 4 de 4"))))))</f>
        <v/>
      </c>
      <c r="O173" s="5" t="n"/>
    </row>
    <row r="174">
      <c r="A174" s="10" t="n"/>
      <c r="B174" s="4" t="n"/>
      <c r="C174" s="5" t="n"/>
      <c r="D174" s="5" t="n"/>
      <c r="E174" s="11" t="n"/>
      <c r="F174" s="11" t="n"/>
      <c r="G174" s="12" t="n"/>
      <c r="H174" s="12" t="n"/>
      <c r="I174" s="12" t="n"/>
      <c r="J174" s="12" t="n"/>
      <c r="K174" s="13">
        <f>IF($B174="","",COUNTIF($G174:$J174,"Sí"))</f>
        <v/>
      </c>
      <c r="L174" s="12" t="n"/>
      <c r="M174" s="5" t="n"/>
      <c r="N174" s="14">
        <f>IF($B174="","",IF(COUNTA($G174:$J174)&lt;4,"Completa las 4 comprobaciones",IF($G174&lt;&gt;"Sí","Repite primero su problema",IF($H174&lt;&gt;"Sí","Añade una prueba",IF($I174&lt;&gt;"Sí","Cierra con una petición con día",IF($J174&lt;&gt;"Sí","Ajústalo al tiempo límite","Nada: 4 de 4"))))))</f>
        <v/>
      </c>
      <c r="O174" s="5" t="n"/>
    </row>
    <row r="175">
      <c r="A175" s="10" t="n"/>
      <c r="B175" s="4" t="n"/>
      <c r="C175" s="5" t="n"/>
      <c r="D175" s="5" t="n"/>
      <c r="E175" s="11" t="n"/>
      <c r="F175" s="11" t="n"/>
      <c r="G175" s="12" t="n"/>
      <c r="H175" s="12" t="n"/>
      <c r="I175" s="12" t="n"/>
      <c r="J175" s="12" t="n"/>
      <c r="K175" s="13">
        <f>IF($B175="","",COUNTIF($G175:$J175,"Sí"))</f>
        <v/>
      </c>
      <c r="L175" s="12" t="n"/>
      <c r="M175" s="5" t="n"/>
      <c r="N175" s="14">
        <f>IF($B175="","",IF(COUNTA($G175:$J175)&lt;4,"Completa las 4 comprobaciones",IF($G175&lt;&gt;"Sí","Repite primero su problema",IF($H175&lt;&gt;"Sí","Añade una prueba",IF($I175&lt;&gt;"Sí","Cierra con una petición con día",IF($J175&lt;&gt;"Sí","Ajústalo al tiempo límite","Nada: 4 de 4"))))))</f>
        <v/>
      </c>
      <c r="O175" s="5" t="n"/>
    </row>
    <row r="176">
      <c r="A176" s="10" t="n"/>
      <c r="B176" s="4" t="n"/>
      <c r="C176" s="5" t="n"/>
      <c r="D176" s="5" t="n"/>
      <c r="E176" s="11" t="n"/>
      <c r="F176" s="11" t="n"/>
      <c r="G176" s="12" t="n"/>
      <c r="H176" s="12" t="n"/>
      <c r="I176" s="12" t="n"/>
      <c r="J176" s="12" t="n"/>
      <c r="K176" s="13">
        <f>IF($B176="","",COUNTIF($G176:$J176,"Sí"))</f>
        <v/>
      </c>
      <c r="L176" s="12" t="n"/>
      <c r="M176" s="5" t="n"/>
      <c r="N176" s="14">
        <f>IF($B176="","",IF(COUNTA($G176:$J176)&lt;4,"Completa las 4 comprobaciones",IF($G176&lt;&gt;"Sí","Repite primero su problema",IF($H176&lt;&gt;"Sí","Añade una prueba",IF($I176&lt;&gt;"Sí","Cierra con una petición con día",IF($J176&lt;&gt;"Sí","Ajústalo al tiempo límite","Nada: 4 de 4"))))))</f>
        <v/>
      </c>
      <c r="O176" s="5" t="n"/>
    </row>
    <row r="177">
      <c r="A177" s="10" t="n"/>
      <c r="B177" s="4" t="n"/>
      <c r="C177" s="5" t="n"/>
      <c r="D177" s="5" t="n"/>
      <c r="E177" s="11" t="n"/>
      <c r="F177" s="11" t="n"/>
      <c r="G177" s="12" t="n"/>
      <c r="H177" s="12" t="n"/>
      <c r="I177" s="12" t="n"/>
      <c r="J177" s="12" t="n"/>
      <c r="K177" s="13">
        <f>IF($B177="","",COUNTIF($G177:$J177,"Sí"))</f>
        <v/>
      </c>
      <c r="L177" s="12" t="n"/>
      <c r="M177" s="5" t="n"/>
      <c r="N177" s="14">
        <f>IF($B177="","",IF(COUNTA($G177:$J177)&lt;4,"Completa las 4 comprobaciones",IF($G177&lt;&gt;"Sí","Repite primero su problema",IF($H177&lt;&gt;"Sí","Añade una prueba",IF($I177&lt;&gt;"Sí","Cierra con una petición con día",IF($J177&lt;&gt;"Sí","Ajústalo al tiempo límite","Nada: 4 de 4"))))))</f>
        <v/>
      </c>
      <c r="O177" s="5" t="n"/>
    </row>
    <row r="178">
      <c r="A178" s="10" t="n"/>
      <c r="B178" s="4" t="n"/>
      <c r="C178" s="5" t="n"/>
      <c r="D178" s="5" t="n"/>
      <c r="E178" s="11" t="n"/>
      <c r="F178" s="11" t="n"/>
      <c r="G178" s="12" t="n"/>
      <c r="H178" s="12" t="n"/>
      <c r="I178" s="12" t="n"/>
      <c r="J178" s="12" t="n"/>
      <c r="K178" s="13">
        <f>IF($B178="","",COUNTIF($G178:$J178,"Sí"))</f>
        <v/>
      </c>
      <c r="L178" s="12" t="n"/>
      <c r="M178" s="5" t="n"/>
      <c r="N178" s="14">
        <f>IF($B178="","",IF(COUNTA($G178:$J178)&lt;4,"Completa las 4 comprobaciones",IF($G178&lt;&gt;"Sí","Repite primero su problema",IF($H178&lt;&gt;"Sí","Añade una prueba",IF($I178&lt;&gt;"Sí","Cierra con una petición con día",IF($J178&lt;&gt;"Sí","Ajústalo al tiempo límite","Nada: 4 de 4"))))))</f>
        <v/>
      </c>
      <c r="O178" s="5" t="n"/>
    </row>
    <row r="179">
      <c r="A179" s="10" t="n"/>
      <c r="B179" s="4" t="n"/>
      <c r="C179" s="5" t="n"/>
      <c r="D179" s="5" t="n"/>
      <c r="E179" s="11" t="n"/>
      <c r="F179" s="11" t="n"/>
      <c r="G179" s="12" t="n"/>
      <c r="H179" s="12" t="n"/>
      <c r="I179" s="12" t="n"/>
      <c r="J179" s="12" t="n"/>
      <c r="K179" s="13">
        <f>IF($B179="","",COUNTIF($G179:$J179,"Sí"))</f>
        <v/>
      </c>
      <c r="L179" s="12" t="n"/>
      <c r="M179" s="5" t="n"/>
      <c r="N179" s="14">
        <f>IF($B179="","",IF(COUNTA($G179:$J179)&lt;4,"Completa las 4 comprobaciones",IF($G179&lt;&gt;"Sí","Repite primero su problema",IF($H179&lt;&gt;"Sí","Añade una prueba",IF($I179&lt;&gt;"Sí","Cierra con una petición con día",IF($J179&lt;&gt;"Sí","Ajústalo al tiempo límite","Nada: 4 de 4"))))))</f>
        <v/>
      </c>
      <c r="O179" s="5" t="n"/>
    </row>
    <row r="180">
      <c r="A180" s="10" t="n"/>
      <c r="B180" s="4" t="n"/>
      <c r="C180" s="5" t="n"/>
      <c r="D180" s="5" t="n"/>
      <c r="E180" s="11" t="n"/>
      <c r="F180" s="11" t="n"/>
      <c r="G180" s="12" t="n"/>
      <c r="H180" s="12" t="n"/>
      <c r="I180" s="12" t="n"/>
      <c r="J180" s="12" t="n"/>
      <c r="K180" s="13">
        <f>IF($B180="","",COUNTIF($G180:$J180,"Sí"))</f>
        <v/>
      </c>
      <c r="L180" s="12" t="n"/>
      <c r="M180" s="5" t="n"/>
      <c r="N180" s="14">
        <f>IF($B180="","",IF(COUNTA($G180:$J180)&lt;4,"Completa las 4 comprobaciones",IF($G180&lt;&gt;"Sí","Repite primero su problema",IF($H180&lt;&gt;"Sí","Añade una prueba",IF($I180&lt;&gt;"Sí","Cierra con una petición con día",IF($J180&lt;&gt;"Sí","Ajústalo al tiempo límite","Nada: 4 de 4"))))))</f>
        <v/>
      </c>
      <c r="O180" s="5" t="n"/>
    </row>
    <row r="181">
      <c r="A181" s="10" t="n"/>
      <c r="B181" s="4" t="n"/>
      <c r="C181" s="5" t="n"/>
      <c r="D181" s="5" t="n"/>
      <c r="E181" s="11" t="n"/>
      <c r="F181" s="11" t="n"/>
      <c r="G181" s="12" t="n"/>
      <c r="H181" s="12" t="n"/>
      <c r="I181" s="12" t="n"/>
      <c r="J181" s="12" t="n"/>
      <c r="K181" s="13">
        <f>IF($B181="","",COUNTIF($G181:$J181,"Sí"))</f>
        <v/>
      </c>
      <c r="L181" s="12" t="n"/>
      <c r="M181" s="5" t="n"/>
      <c r="N181" s="14">
        <f>IF($B181="","",IF(COUNTA($G181:$J181)&lt;4,"Completa las 4 comprobaciones",IF($G181&lt;&gt;"Sí","Repite primero su problema",IF($H181&lt;&gt;"Sí","Añade una prueba",IF($I181&lt;&gt;"Sí","Cierra con una petición con día",IF($J181&lt;&gt;"Sí","Ajústalo al tiempo límite","Nada: 4 de 4"))))))</f>
        <v/>
      </c>
      <c r="O181" s="5" t="n"/>
    </row>
    <row r="182">
      <c r="A182" s="10" t="n"/>
      <c r="B182" s="4" t="n"/>
      <c r="C182" s="5" t="n"/>
      <c r="D182" s="5" t="n"/>
      <c r="E182" s="11" t="n"/>
      <c r="F182" s="11" t="n"/>
      <c r="G182" s="12" t="n"/>
      <c r="H182" s="12" t="n"/>
      <c r="I182" s="12" t="n"/>
      <c r="J182" s="12" t="n"/>
      <c r="K182" s="13">
        <f>IF($B182="","",COUNTIF($G182:$J182,"Sí"))</f>
        <v/>
      </c>
      <c r="L182" s="12" t="n"/>
      <c r="M182" s="5" t="n"/>
      <c r="N182" s="14">
        <f>IF($B182="","",IF(COUNTA($G182:$J182)&lt;4,"Completa las 4 comprobaciones",IF($G182&lt;&gt;"Sí","Repite primero su problema",IF($H182&lt;&gt;"Sí","Añade una prueba",IF($I182&lt;&gt;"Sí","Cierra con una petición con día",IF($J182&lt;&gt;"Sí","Ajústalo al tiempo límite","Nada: 4 de 4"))))))</f>
        <v/>
      </c>
      <c r="O182" s="5" t="n"/>
    </row>
    <row r="183">
      <c r="A183" s="10" t="n"/>
      <c r="B183" s="4" t="n"/>
      <c r="C183" s="5" t="n"/>
      <c r="D183" s="5" t="n"/>
      <c r="E183" s="11" t="n"/>
      <c r="F183" s="11" t="n"/>
      <c r="G183" s="12" t="n"/>
      <c r="H183" s="12" t="n"/>
      <c r="I183" s="12" t="n"/>
      <c r="J183" s="12" t="n"/>
      <c r="K183" s="13">
        <f>IF($B183="","",COUNTIF($G183:$J183,"Sí"))</f>
        <v/>
      </c>
      <c r="L183" s="12" t="n"/>
      <c r="M183" s="5" t="n"/>
      <c r="N183" s="14">
        <f>IF($B183="","",IF(COUNTA($G183:$J183)&lt;4,"Completa las 4 comprobaciones",IF($G183&lt;&gt;"Sí","Repite primero su problema",IF($H183&lt;&gt;"Sí","Añade una prueba",IF($I183&lt;&gt;"Sí","Cierra con una petición con día",IF($J183&lt;&gt;"Sí","Ajústalo al tiempo límite","Nada: 4 de 4"))))))</f>
        <v/>
      </c>
      <c r="O183" s="5" t="n"/>
    </row>
    <row r="184">
      <c r="A184" s="10" t="n"/>
      <c r="B184" s="4" t="n"/>
      <c r="C184" s="5" t="n"/>
      <c r="D184" s="5" t="n"/>
      <c r="E184" s="11" t="n"/>
      <c r="F184" s="11" t="n"/>
      <c r="G184" s="12" t="n"/>
      <c r="H184" s="12" t="n"/>
      <c r="I184" s="12" t="n"/>
      <c r="J184" s="12" t="n"/>
      <c r="K184" s="13">
        <f>IF($B184="","",COUNTIF($G184:$J184,"Sí"))</f>
        <v/>
      </c>
      <c r="L184" s="12" t="n"/>
      <c r="M184" s="5" t="n"/>
      <c r="N184" s="14">
        <f>IF($B184="","",IF(COUNTA($G184:$J184)&lt;4,"Completa las 4 comprobaciones",IF($G184&lt;&gt;"Sí","Repite primero su problema",IF($H184&lt;&gt;"Sí","Añade una prueba",IF($I184&lt;&gt;"Sí","Cierra con una petición con día",IF($J184&lt;&gt;"Sí","Ajústalo al tiempo límite","Nada: 4 de 4"))))))</f>
        <v/>
      </c>
      <c r="O184" s="5" t="n"/>
    </row>
    <row r="185">
      <c r="A185" s="10" t="n"/>
      <c r="B185" s="4" t="n"/>
      <c r="C185" s="5" t="n"/>
      <c r="D185" s="5" t="n"/>
      <c r="E185" s="11" t="n"/>
      <c r="F185" s="11" t="n"/>
      <c r="G185" s="12" t="n"/>
      <c r="H185" s="12" t="n"/>
      <c r="I185" s="12" t="n"/>
      <c r="J185" s="12" t="n"/>
      <c r="K185" s="13">
        <f>IF($B185="","",COUNTIF($G185:$J185,"Sí"))</f>
        <v/>
      </c>
      <c r="L185" s="12" t="n"/>
      <c r="M185" s="5" t="n"/>
      <c r="N185" s="14">
        <f>IF($B185="","",IF(COUNTA($G185:$J185)&lt;4,"Completa las 4 comprobaciones",IF($G185&lt;&gt;"Sí","Repite primero su problema",IF($H185&lt;&gt;"Sí","Añade una prueba",IF($I185&lt;&gt;"Sí","Cierra con una petición con día",IF($J185&lt;&gt;"Sí","Ajústalo al tiempo límite","Nada: 4 de 4"))))))</f>
        <v/>
      </c>
      <c r="O185" s="5" t="n"/>
    </row>
    <row r="186">
      <c r="A186" s="10" t="n"/>
      <c r="B186" s="4" t="n"/>
      <c r="C186" s="5" t="n"/>
      <c r="D186" s="5" t="n"/>
      <c r="E186" s="11" t="n"/>
      <c r="F186" s="11" t="n"/>
      <c r="G186" s="12" t="n"/>
      <c r="H186" s="12" t="n"/>
      <c r="I186" s="12" t="n"/>
      <c r="J186" s="12" t="n"/>
      <c r="K186" s="13">
        <f>IF($B186="","",COUNTIF($G186:$J186,"Sí"))</f>
        <v/>
      </c>
      <c r="L186" s="12" t="n"/>
      <c r="M186" s="5" t="n"/>
      <c r="N186" s="14">
        <f>IF($B186="","",IF(COUNTA($G186:$J186)&lt;4,"Completa las 4 comprobaciones",IF($G186&lt;&gt;"Sí","Repite primero su problema",IF($H186&lt;&gt;"Sí","Añade una prueba",IF($I186&lt;&gt;"Sí","Cierra con una petición con día",IF($J186&lt;&gt;"Sí","Ajústalo al tiempo límite","Nada: 4 de 4"))))))</f>
        <v/>
      </c>
      <c r="O186" s="5" t="n"/>
    </row>
    <row r="187">
      <c r="A187" s="10" t="n"/>
      <c r="B187" s="4" t="n"/>
      <c r="C187" s="5" t="n"/>
      <c r="D187" s="5" t="n"/>
      <c r="E187" s="11" t="n"/>
      <c r="F187" s="11" t="n"/>
      <c r="G187" s="12" t="n"/>
      <c r="H187" s="12" t="n"/>
      <c r="I187" s="12" t="n"/>
      <c r="J187" s="12" t="n"/>
      <c r="K187" s="13">
        <f>IF($B187="","",COUNTIF($G187:$J187,"Sí"))</f>
        <v/>
      </c>
      <c r="L187" s="12" t="n"/>
      <c r="M187" s="5" t="n"/>
      <c r="N187" s="14">
        <f>IF($B187="","",IF(COUNTA($G187:$J187)&lt;4,"Completa las 4 comprobaciones",IF($G187&lt;&gt;"Sí","Repite primero su problema",IF($H187&lt;&gt;"Sí","Añade una prueba",IF($I187&lt;&gt;"Sí","Cierra con una petición con día",IF($J187&lt;&gt;"Sí","Ajústalo al tiempo límite","Nada: 4 de 4"))))))</f>
        <v/>
      </c>
      <c r="O187" s="5" t="n"/>
    </row>
    <row r="188">
      <c r="A188" s="10" t="n"/>
      <c r="B188" s="4" t="n"/>
      <c r="C188" s="5" t="n"/>
      <c r="D188" s="5" t="n"/>
      <c r="E188" s="11" t="n"/>
      <c r="F188" s="11" t="n"/>
      <c r="G188" s="12" t="n"/>
      <c r="H188" s="12" t="n"/>
      <c r="I188" s="12" t="n"/>
      <c r="J188" s="12" t="n"/>
      <c r="K188" s="13">
        <f>IF($B188="","",COUNTIF($G188:$J188,"Sí"))</f>
        <v/>
      </c>
      <c r="L188" s="12" t="n"/>
      <c r="M188" s="5" t="n"/>
      <c r="N188" s="14">
        <f>IF($B188="","",IF(COUNTA($G188:$J188)&lt;4,"Completa las 4 comprobaciones",IF($G188&lt;&gt;"Sí","Repite primero su problema",IF($H188&lt;&gt;"Sí","Añade una prueba",IF($I188&lt;&gt;"Sí","Cierra con una petición con día",IF($J188&lt;&gt;"Sí","Ajústalo al tiempo límite","Nada: 4 de 4"))))))</f>
        <v/>
      </c>
      <c r="O188" s="5" t="n"/>
    </row>
    <row r="189">
      <c r="A189" s="10" t="n"/>
      <c r="B189" s="4" t="n"/>
      <c r="C189" s="5" t="n"/>
      <c r="D189" s="5" t="n"/>
      <c r="E189" s="11" t="n"/>
      <c r="F189" s="11" t="n"/>
      <c r="G189" s="12" t="n"/>
      <c r="H189" s="12" t="n"/>
      <c r="I189" s="12" t="n"/>
      <c r="J189" s="12" t="n"/>
      <c r="K189" s="13">
        <f>IF($B189="","",COUNTIF($G189:$J189,"Sí"))</f>
        <v/>
      </c>
      <c r="L189" s="12" t="n"/>
      <c r="M189" s="5" t="n"/>
      <c r="N189" s="14">
        <f>IF($B189="","",IF(COUNTA($G189:$J189)&lt;4,"Completa las 4 comprobaciones",IF($G189&lt;&gt;"Sí","Repite primero su problema",IF($H189&lt;&gt;"Sí","Añade una prueba",IF($I189&lt;&gt;"Sí","Cierra con una petición con día",IF($J189&lt;&gt;"Sí","Ajústalo al tiempo límite","Nada: 4 de 4"))))))</f>
        <v/>
      </c>
      <c r="O189" s="5" t="n"/>
    </row>
    <row r="190">
      <c r="A190" s="10" t="n"/>
      <c r="B190" s="4" t="n"/>
      <c r="C190" s="5" t="n"/>
      <c r="D190" s="5" t="n"/>
      <c r="E190" s="11" t="n"/>
      <c r="F190" s="11" t="n"/>
      <c r="G190" s="12" t="n"/>
      <c r="H190" s="12" t="n"/>
      <c r="I190" s="12" t="n"/>
      <c r="J190" s="12" t="n"/>
      <c r="K190" s="13">
        <f>IF($B190="","",COUNTIF($G190:$J190,"Sí"))</f>
        <v/>
      </c>
      <c r="L190" s="12" t="n"/>
      <c r="M190" s="5" t="n"/>
      <c r="N190" s="14">
        <f>IF($B190="","",IF(COUNTA($G190:$J190)&lt;4,"Completa las 4 comprobaciones",IF($G190&lt;&gt;"Sí","Repite primero su problema",IF($H190&lt;&gt;"Sí","Añade una prueba",IF($I190&lt;&gt;"Sí","Cierra con una petición con día",IF($J190&lt;&gt;"Sí","Ajústalo al tiempo límite","Nada: 4 de 4"))))))</f>
        <v/>
      </c>
      <c r="O190" s="5" t="n"/>
    </row>
    <row r="191">
      <c r="A191" s="10" t="n"/>
      <c r="B191" s="4" t="n"/>
      <c r="C191" s="5" t="n"/>
      <c r="D191" s="5" t="n"/>
      <c r="E191" s="11" t="n"/>
      <c r="F191" s="11" t="n"/>
      <c r="G191" s="12" t="n"/>
      <c r="H191" s="12" t="n"/>
      <c r="I191" s="12" t="n"/>
      <c r="J191" s="12" t="n"/>
      <c r="K191" s="13">
        <f>IF($B191="","",COUNTIF($G191:$J191,"Sí"))</f>
        <v/>
      </c>
      <c r="L191" s="12" t="n"/>
      <c r="M191" s="5" t="n"/>
      <c r="N191" s="14">
        <f>IF($B191="","",IF(COUNTA($G191:$J191)&lt;4,"Completa las 4 comprobaciones",IF($G191&lt;&gt;"Sí","Repite primero su problema",IF($H191&lt;&gt;"Sí","Añade una prueba",IF($I191&lt;&gt;"Sí","Cierra con una petición con día",IF($J191&lt;&gt;"Sí","Ajústalo al tiempo límite","Nada: 4 de 4"))))))</f>
        <v/>
      </c>
      <c r="O191" s="5" t="n"/>
    </row>
    <row r="192">
      <c r="A192" s="10" t="n"/>
      <c r="B192" s="4" t="n"/>
      <c r="C192" s="5" t="n"/>
      <c r="D192" s="5" t="n"/>
      <c r="E192" s="11" t="n"/>
      <c r="F192" s="11" t="n"/>
      <c r="G192" s="12" t="n"/>
      <c r="H192" s="12" t="n"/>
      <c r="I192" s="12" t="n"/>
      <c r="J192" s="12" t="n"/>
      <c r="K192" s="13">
        <f>IF($B192="","",COUNTIF($G192:$J192,"Sí"))</f>
        <v/>
      </c>
      <c r="L192" s="12" t="n"/>
      <c r="M192" s="5" t="n"/>
      <c r="N192" s="14">
        <f>IF($B192="","",IF(COUNTA($G192:$J192)&lt;4,"Completa las 4 comprobaciones",IF($G192&lt;&gt;"Sí","Repite primero su problema",IF($H192&lt;&gt;"Sí","Añade una prueba",IF($I192&lt;&gt;"Sí","Cierra con una petición con día",IF($J192&lt;&gt;"Sí","Ajústalo al tiempo límite","Nada: 4 de 4"))))))</f>
        <v/>
      </c>
      <c r="O192" s="5" t="n"/>
    </row>
    <row r="193">
      <c r="A193" s="10" t="n"/>
      <c r="B193" s="4" t="n"/>
      <c r="C193" s="5" t="n"/>
      <c r="D193" s="5" t="n"/>
      <c r="E193" s="11" t="n"/>
      <c r="F193" s="11" t="n"/>
      <c r="G193" s="12" t="n"/>
      <c r="H193" s="12" t="n"/>
      <c r="I193" s="12" t="n"/>
      <c r="J193" s="12" t="n"/>
      <c r="K193" s="13">
        <f>IF($B193="","",COUNTIF($G193:$J193,"Sí"))</f>
        <v/>
      </c>
      <c r="L193" s="12" t="n"/>
      <c r="M193" s="5" t="n"/>
      <c r="N193" s="14">
        <f>IF($B193="","",IF(COUNTA($G193:$J193)&lt;4,"Completa las 4 comprobaciones",IF($G193&lt;&gt;"Sí","Repite primero su problema",IF($H193&lt;&gt;"Sí","Añade una prueba",IF($I193&lt;&gt;"Sí","Cierra con una petición con día",IF($J193&lt;&gt;"Sí","Ajústalo al tiempo límite","Nada: 4 de 4"))))))</f>
        <v/>
      </c>
      <c r="O193" s="5" t="n"/>
    </row>
    <row r="194">
      <c r="A194" s="10" t="n"/>
      <c r="B194" s="4" t="n"/>
      <c r="C194" s="5" t="n"/>
      <c r="D194" s="5" t="n"/>
      <c r="E194" s="11" t="n"/>
      <c r="F194" s="11" t="n"/>
      <c r="G194" s="12" t="n"/>
      <c r="H194" s="12" t="n"/>
      <c r="I194" s="12" t="n"/>
      <c r="J194" s="12" t="n"/>
      <c r="K194" s="13">
        <f>IF($B194="","",COUNTIF($G194:$J194,"Sí"))</f>
        <v/>
      </c>
      <c r="L194" s="12" t="n"/>
      <c r="M194" s="5" t="n"/>
      <c r="N194" s="14">
        <f>IF($B194="","",IF(COUNTA($G194:$J194)&lt;4,"Completa las 4 comprobaciones",IF($G194&lt;&gt;"Sí","Repite primero su problema",IF($H194&lt;&gt;"Sí","Añade una prueba",IF($I194&lt;&gt;"Sí","Cierra con una petición con día",IF($J194&lt;&gt;"Sí","Ajústalo al tiempo límite","Nada: 4 de 4"))))))</f>
        <v/>
      </c>
      <c r="O194" s="5" t="n"/>
    </row>
    <row r="195">
      <c r="A195" s="10" t="n"/>
      <c r="B195" s="4" t="n"/>
      <c r="C195" s="5" t="n"/>
      <c r="D195" s="5" t="n"/>
      <c r="E195" s="11" t="n"/>
      <c r="F195" s="11" t="n"/>
      <c r="G195" s="12" t="n"/>
      <c r="H195" s="12" t="n"/>
      <c r="I195" s="12" t="n"/>
      <c r="J195" s="12" t="n"/>
      <c r="K195" s="13">
        <f>IF($B195="","",COUNTIF($G195:$J195,"Sí"))</f>
        <v/>
      </c>
      <c r="L195" s="12" t="n"/>
      <c r="M195" s="5" t="n"/>
      <c r="N195" s="14">
        <f>IF($B195="","",IF(COUNTA($G195:$J195)&lt;4,"Completa las 4 comprobaciones",IF($G195&lt;&gt;"Sí","Repite primero su problema",IF($H195&lt;&gt;"Sí","Añade una prueba",IF($I195&lt;&gt;"Sí","Cierra con una petición con día",IF($J195&lt;&gt;"Sí","Ajústalo al tiempo límite","Nada: 4 de 4"))))))</f>
        <v/>
      </c>
      <c r="O195" s="5" t="n"/>
    </row>
    <row r="196">
      <c r="A196" s="10" t="n"/>
      <c r="B196" s="4" t="n"/>
      <c r="C196" s="5" t="n"/>
      <c r="D196" s="5" t="n"/>
      <c r="E196" s="11" t="n"/>
      <c r="F196" s="11" t="n"/>
      <c r="G196" s="12" t="n"/>
      <c r="H196" s="12" t="n"/>
      <c r="I196" s="12" t="n"/>
      <c r="J196" s="12" t="n"/>
      <c r="K196" s="13">
        <f>IF($B196="","",COUNTIF($G196:$J196,"Sí"))</f>
        <v/>
      </c>
      <c r="L196" s="12" t="n"/>
      <c r="M196" s="5" t="n"/>
      <c r="N196" s="14">
        <f>IF($B196="","",IF(COUNTA($G196:$J196)&lt;4,"Completa las 4 comprobaciones",IF($G196&lt;&gt;"Sí","Repite primero su problema",IF($H196&lt;&gt;"Sí","Añade una prueba",IF($I196&lt;&gt;"Sí","Cierra con una petición con día",IF($J196&lt;&gt;"Sí","Ajústalo al tiempo límite","Nada: 4 de 4"))))))</f>
        <v/>
      </c>
      <c r="O196" s="5" t="n"/>
    </row>
    <row r="197">
      <c r="A197" s="10" t="n"/>
      <c r="B197" s="4" t="n"/>
      <c r="C197" s="5" t="n"/>
      <c r="D197" s="5" t="n"/>
      <c r="E197" s="11" t="n"/>
      <c r="F197" s="11" t="n"/>
      <c r="G197" s="12" t="n"/>
      <c r="H197" s="12" t="n"/>
      <c r="I197" s="12" t="n"/>
      <c r="J197" s="12" t="n"/>
      <c r="K197" s="13">
        <f>IF($B197="","",COUNTIF($G197:$J197,"Sí"))</f>
        <v/>
      </c>
      <c r="L197" s="12" t="n"/>
      <c r="M197" s="5" t="n"/>
      <c r="N197" s="14">
        <f>IF($B197="","",IF(COUNTA($G197:$J197)&lt;4,"Completa las 4 comprobaciones",IF($G197&lt;&gt;"Sí","Repite primero su problema",IF($H197&lt;&gt;"Sí","Añade una prueba",IF($I197&lt;&gt;"Sí","Cierra con una petición con día",IF($J197&lt;&gt;"Sí","Ajústalo al tiempo límite","Nada: 4 de 4"))))))</f>
        <v/>
      </c>
      <c r="O197" s="5" t="n"/>
    </row>
    <row r="198">
      <c r="A198" s="10" t="n"/>
      <c r="B198" s="4" t="n"/>
      <c r="C198" s="5" t="n"/>
      <c r="D198" s="5" t="n"/>
      <c r="E198" s="11" t="n"/>
      <c r="F198" s="11" t="n"/>
      <c r="G198" s="12" t="n"/>
      <c r="H198" s="12" t="n"/>
      <c r="I198" s="12" t="n"/>
      <c r="J198" s="12" t="n"/>
      <c r="K198" s="13">
        <f>IF($B198="","",COUNTIF($G198:$J198,"Sí"))</f>
        <v/>
      </c>
      <c r="L198" s="12" t="n"/>
      <c r="M198" s="5" t="n"/>
      <c r="N198" s="14">
        <f>IF($B198="","",IF(COUNTA($G198:$J198)&lt;4,"Completa las 4 comprobaciones",IF($G198&lt;&gt;"Sí","Repite primero su problema",IF($H198&lt;&gt;"Sí","Añade una prueba",IF($I198&lt;&gt;"Sí","Cierra con una petición con día",IF($J198&lt;&gt;"Sí","Ajústalo al tiempo límite","Nada: 4 de 4"))))))</f>
        <v/>
      </c>
      <c r="O198" s="5" t="n"/>
    </row>
    <row r="199">
      <c r="A199" s="10" t="n"/>
      <c r="B199" s="4" t="n"/>
      <c r="C199" s="5" t="n"/>
      <c r="D199" s="5" t="n"/>
      <c r="E199" s="11" t="n"/>
      <c r="F199" s="11" t="n"/>
      <c r="G199" s="12" t="n"/>
      <c r="H199" s="12" t="n"/>
      <c r="I199" s="12" t="n"/>
      <c r="J199" s="12" t="n"/>
      <c r="K199" s="13">
        <f>IF($B199="","",COUNTIF($G199:$J199,"Sí"))</f>
        <v/>
      </c>
      <c r="L199" s="12" t="n"/>
      <c r="M199" s="5" t="n"/>
      <c r="N199" s="14">
        <f>IF($B199="","",IF(COUNTA($G199:$J199)&lt;4,"Completa las 4 comprobaciones",IF($G199&lt;&gt;"Sí","Repite primero su problema",IF($H199&lt;&gt;"Sí","Añade una prueba",IF($I199&lt;&gt;"Sí","Cierra con una petición con día",IF($J199&lt;&gt;"Sí","Ajústalo al tiempo límite","Nada: 4 de 4"))))))</f>
        <v/>
      </c>
      <c r="O199" s="5" t="n"/>
    </row>
    <row r="200">
      <c r="A200" s="10" t="n"/>
      <c r="B200" s="4" t="n"/>
      <c r="C200" s="5" t="n"/>
      <c r="D200" s="5" t="n"/>
      <c r="E200" s="11" t="n"/>
      <c r="F200" s="11" t="n"/>
      <c r="G200" s="12" t="n"/>
      <c r="H200" s="12" t="n"/>
      <c r="I200" s="12" t="n"/>
      <c r="J200" s="12" t="n"/>
      <c r="K200" s="13">
        <f>IF($B200="","",COUNTIF($G200:$J200,"Sí"))</f>
        <v/>
      </c>
      <c r="L200" s="12" t="n"/>
      <c r="M200" s="5" t="n"/>
      <c r="N200" s="14">
        <f>IF($B200="","",IF(COUNTA($G200:$J200)&lt;4,"Completa las 4 comprobaciones",IF($G200&lt;&gt;"Sí","Repite primero su problema",IF($H200&lt;&gt;"Sí","Añade una prueba",IF($I200&lt;&gt;"Sí","Cierra con una petición con día",IF($J200&lt;&gt;"Sí","Ajústalo al tiempo límite","Nada: 4 de 4"))))))</f>
        <v/>
      </c>
      <c r="O200" s="5" t="n"/>
    </row>
    <row r="201">
      <c r="A201" s="10" t="n"/>
      <c r="B201" s="4" t="n"/>
      <c r="C201" s="5" t="n"/>
      <c r="D201" s="5" t="n"/>
      <c r="E201" s="11" t="n"/>
      <c r="F201" s="11" t="n"/>
      <c r="G201" s="12" t="n"/>
      <c r="H201" s="12" t="n"/>
      <c r="I201" s="12" t="n"/>
      <c r="J201" s="12" t="n"/>
      <c r="K201" s="13">
        <f>IF($B201="","",COUNTIF($G201:$J201,"Sí"))</f>
        <v/>
      </c>
      <c r="L201" s="12" t="n"/>
      <c r="M201" s="5" t="n"/>
      <c r="N201" s="14">
        <f>IF($B201="","",IF(COUNTA($G201:$J201)&lt;4,"Completa las 4 comprobaciones",IF($G201&lt;&gt;"Sí","Repite primero su problema",IF($H201&lt;&gt;"Sí","Añade una prueba",IF($I201&lt;&gt;"Sí","Cierra con una petición con día",IF($J201&lt;&gt;"Sí","Ajústalo al tiempo límite","Nada: 4 de 4"))))))</f>
        <v/>
      </c>
      <c r="O201" s="5" t="n"/>
    </row>
    <row r="202">
      <c r="A202" s="10" t="n"/>
      <c r="B202" s="4" t="n"/>
      <c r="C202" s="5" t="n"/>
      <c r="D202" s="5" t="n"/>
      <c r="E202" s="11" t="n"/>
      <c r="F202" s="11" t="n"/>
      <c r="G202" s="12" t="n"/>
      <c r="H202" s="12" t="n"/>
      <c r="I202" s="12" t="n"/>
      <c r="J202" s="12" t="n"/>
      <c r="K202" s="13">
        <f>IF($B202="","",COUNTIF($G202:$J202,"Sí"))</f>
        <v/>
      </c>
      <c r="L202" s="12" t="n"/>
      <c r="M202" s="5" t="n"/>
      <c r="N202" s="14">
        <f>IF($B202="","",IF(COUNTA($G202:$J202)&lt;4,"Completa las 4 comprobaciones",IF($G202&lt;&gt;"Sí","Repite primero su problema",IF($H202&lt;&gt;"Sí","Añade una prueba",IF($I202&lt;&gt;"Sí","Cierra con una petición con día",IF($J202&lt;&gt;"Sí","Ajústalo al tiempo límite","Nada: 4 de 4"))))))</f>
        <v/>
      </c>
      <c r="O202" s="5" t="n"/>
    </row>
    <row r="203">
      <c r="A203" s="10" t="n"/>
      <c r="B203" s="4" t="n"/>
      <c r="C203" s="5" t="n"/>
      <c r="D203" s="5" t="n"/>
      <c r="E203" s="11" t="n"/>
      <c r="F203" s="11" t="n"/>
      <c r="G203" s="12" t="n"/>
      <c r="H203" s="12" t="n"/>
      <c r="I203" s="12" t="n"/>
      <c r="J203" s="12" t="n"/>
      <c r="K203" s="13">
        <f>IF($B203="","",COUNTIF($G203:$J203,"Sí"))</f>
        <v/>
      </c>
      <c r="L203" s="12" t="n"/>
      <c r="M203" s="5" t="n"/>
      <c r="N203" s="14">
        <f>IF($B203="","",IF(COUNTA($G203:$J203)&lt;4,"Completa las 4 comprobaciones",IF($G203&lt;&gt;"Sí","Repite primero su problema",IF($H203&lt;&gt;"Sí","Añade una prueba",IF($I203&lt;&gt;"Sí","Cierra con una petición con día",IF($J203&lt;&gt;"Sí","Ajústalo al tiempo límite","Nada: 4 de 4"))))))</f>
        <v/>
      </c>
      <c r="O203" s="5" t="n"/>
    </row>
    <row r="204">
      <c r="A204" s="10" t="n"/>
      <c r="B204" s="4" t="n"/>
      <c r="C204" s="5" t="n"/>
      <c r="D204" s="5" t="n"/>
      <c r="E204" s="11" t="n"/>
      <c r="F204" s="11" t="n"/>
      <c r="G204" s="12" t="n"/>
      <c r="H204" s="12" t="n"/>
      <c r="I204" s="12" t="n"/>
      <c r="J204" s="12" t="n"/>
      <c r="K204" s="13">
        <f>IF($B204="","",COUNTIF($G204:$J204,"Sí"))</f>
        <v/>
      </c>
      <c r="L204" s="12" t="n"/>
      <c r="M204" s="5" t="n"/>
      <c r="N204" s="14">
        <f>IF($B204="","",IF(COUNTA($G204:$J204)&lt;4,"Completa las 4 comprobaciones",IF($G204&lt;&gt;"Sí","Repite primero su problema",IF($H204&lt;&gt;"Sí","Añade una prueba",IF($I204&lt;&gt;"Sí","Cierra con una petición con día",IF($J204&lt;&gt;"Sí","Ajústalo al tiempo límite","Nada: 4 de 4"))))))</f>
        <v/>
      </c>
      <c r="O204" s="5" t="n"/>
    </row>
  </sheetData>
  <autoFilter ref="A4:O204"/>
  <conditionalFormatting sqref="G5:J204">
    <cfRule type="expression" priority="1" dxfId="0">
      <formula>G5="Sí"</formula>
    </cfRule>
    <cfRule type="expression" priority="2" dxfId="1">
      <formula>G5="No"</formula>
    </cfRule>
  </conditionalFormatting>
  <conditionalFormatting sqref="L5:L204">
    <cfRule type="expression" priority="3" dxfId="0">
      <formula>L5="Sí"</formula>
    </cfRule>
    <cfRule type="expression" priority="4" dxfId="1">
      <formula>L5="No"</formula>
    </cfRule>
  </conditionalFormatting>
  <conditionalFormatting sqref="N5:N204">
    <cfRule type="expression" priority="5" dxfId="0">
      <formula>N5="Nada: 4 de 4"</formula>
    </cfRule>
    <cfRule type="expression" priority="6" dxfId="2">
      <formula>N5="Completa las 4 comprobaciones"</formula>
    </cfRule>
    <cfRule type="expression" priority="7" dxfId="3">
      <formula>N5="Repite primero su problema"</formula>
    </cfRule>
    <cfRule type="expression" priority="8" dxfId="3">
      <formula>N5="Añade una prueba"</formula>
    </cfRule>
    <cfRule type="expression" priority="9" dxfId="3">
      <formula>N5="Cierra con una petición con día"</formula>
    </cfRule>
    <cfRule type="expression" priority="10" dxfId="3">
      <formula>N5="Ajústalo al tiempo límite"</formula>
    </cfRule>
  </conditionalFormatting>
  <dataValidations count="4">
    <dataValidation sqref="D5:D204" showDropDown="0" showInputMessage="0" showErrorMessage="0" allowBlank="1" type="list">
      <formula1>='Listas'!$C$5:$C$19</formula1>
    </dataValidation>
    <dataValidation sqref="E5:E204" showDropDown="0" showInputMessage="0" showErrorMessage="0" allowBlank="1" type="list">
      <formula1>='Listas'!$A$5:$A$9</formula1>
    </dataValidation>
    <dataValidation sqref="F5:F204" showDropDown="0" showInputMessage="0" showErrorMessage="0" allowBlank="1" type="list">
      <formula1>='Listas'!$D$5:$D$12</formula1>
    </dataValidation>
    <dataValidation sqref="G5:J204 L5:L204" showDropDown="0" showInputMessage="0" showErrorMessage="0" allowBlank="1" type="list">
      <formula1>='Listas'!$E$5:$E$6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Resumen de pitches</t>
        </is>
      </c>
    </row>
    <row r="2">
      <c r="A2" s="2" t="inlineStr">
        <is>
          <t>Totales de la hoja Registro de pitches. Se actualizan cuando cambias una fila.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5" t="inlineStr">
        <is>
          <t>Pitches registrados</t>
        </is>
      </c>
      <c r="B5" s="15">
        <f>COUNTA('Registro de pitches'!$B$5:$B$204)</f>
        <v/>
      </c>
    </row>
    <row r="6">
      <c r="A6" s="5" t="inlineStr">
        <is>
          <t>Siguiente paso acordado</t>
        </is>
      </c>
      <c r="B6" s="15">
        <f>COUNTIFS('Registro de pitches'!$B$5:$B$204,"&lt;&gt;",'Registro de pitches'!$L$5:$L$204,"Sí")</f>
        <v/>
      </c>
    </row>
    <row r="7">
      <c r="A7" s="5" t="inlineStr">
        <is>
          <t>Porcentaje con siguiente paso</t>
        </is>
      </c>
      <c r="B7" s="16">
        <f>IF(B5=0,"",B6/B5)</f>
        <v/>
      </c>
    </row>
    <row r="8">
      <c r="A8" s="5" t="inlineStr">
        <is>
          <t>Puntuación media (de 4)</t>
        </is>
      </c>
      <c r="B8" s="17">
        <f>IF(B5=0,"",AVERAGE('Registro de pitches'!$K$5:$K$204))</f>
        <v/>
      </c>
    </row>
    <row r="9">
      <c r="A9" s="5" t="inlineStr">
        <is>
          <t>Pitches con 4 de 4</t>
        </is>
      </c>
      <c r="B9" s="15">
        <f>COUNTIF('Registro de pitches'!$K$5:$K$204,4)</f>
        <v/>
      </c>
    </row>
    <row r="10">
      <c r="A10" s="5" t="inlineStr">
        <is>
          <t>Porcentaje con siguiente paso con 4 de 4</t>
        </is>
      </c>
      <c r="B10" s="16">
        <f>IF(B9=0,"",COUNTIFS('Registro de pitches'!$K$5:$K$204,4,'Registro de pitches'!$L$5:$L$204,"Sí")/B9)</f>
        <v/>
      </c>
    </row>
    <row r="11">
      <c r="A11" s="5" t="inlineStr">
        <is>
          <t>Pitches con 3 o menos</t>
        </is>
      </c>
      <c r="B11" s="15">
        <f>B5-B9</f>
        <v/>
      </c>
    </row>
    <row r="12">
      <c r="A12" s="5" t="inlineStr">
        <is>
          <t>Porcentaje con siguiente paso con 3 o menos</t>
        </is>
      </c>
      <c r="B12" s="16">
        <f>IF(B11=0,"",(B6-COUNTIFS('Registro de pitches'!$K$5:$K$204,4,'Registro de pitches'!$L$5:$L$204,"Sí"))/B11)</f>
        <v/>
      </c>
    </row>
    <row r="14">
      <c r="A14" s="18" t="inlineStr">
        <is>
          <t>Comprobaciones fallidas</t>
        </is>
      </c>
    </row>
    <row r="15" ht="24" customHeight="1">
      <c r="A15" s="3" t="inlineStr">
        <is>
          <t>Comprobación</t>
        </is>
      </c>
      <c r="B15" s="3" t="inlineStr">
        <is>
          <t>Veces fallada</t>
        </is>
      </c>
    </row>
    <row r="16">
      <c r="A16" s="5">
        <f>'Registro de pitches'!$G$4</f>
        <v/>
      </c>
      <c r="B16" s="19">
        <f>COUNTIFS('Registro de pitches'!$B$5:$B$204,"&lt;&gt;",'Registro de pitches'!$G$5:$G$204,"No")</f>
        <v/>
      </c>
    </row>
    <row r="17">
      <c r="A17" s="5">
        <f>'Registro de pitches'!$H$4</f>
        <v/>
      </c>
      <c r="B17" s="19">
        <f>COUNTIFS('Registro de pitches'!$B$5:$B$204,"&lt;&gt;",'Registro de pitches'!$H$5:$H$204,"No")</f>
        <v/>
      </c>
    </row>
    <row r="18">
      <c r="A18" s="5">
        <f>'Registro de pitches'!$I$4</f>
        <v/>
      </c>
      <c r="B18" s="19">
        <f>COUNTIFS('Registro de pitches'!$B$5:$B$204,"&lt;&gt;",'Registro de pitches'!$I$5:$I$204,"No")</f>
        <v/>
      </c>
    </row>
    <row r="19">
      <c r="A19" s="5">
        <f>'Registro de pitches'!$J$4</f>
        <v/>
      </c>
      <c r="B19" s="19">
        <f>COUNTIFS('Registro de pitches'!$B$5:$B$204,"&lt;&gt;",'Registro de pitches'!$J$5:$J$204,"No")</f>
        <v/>
      </c>
    </row>
    <row r="21">
      <c r="A21" s="18" t="inlineStr">
        <is>
          <t>Por versión</t>
        </is>
      </c>
    </row>
    <row r="22" ht="30" customHeight="1">
      <c r="A22" s="3" t="inlineStr">
        <is>
          <t>Versión</t>
        </is>
      </c>
      <c r="B22" s="3" t="inlineStr">
        <is>
          <t>Pitches</t>
        </is>
      </c>
      <c r="C22" s="3" t="inlineStr">
        <is>
          <t>Siguiente paso acordado</t>
        </is>
      </c>
      <c r="D22" s="3" t="inlineStr">
        <is>
          <t>Porcentaje con siguiente paso</t>
        </is>
      </c>
      <c r="E22" s="3" t="inlineStr">
        <is>
          <t>Puntuación media</t>
        </is>
      </c>
    </row>
    <row r="23">
      <c r="A23" s="5">
        <f>IF('Listas'!$A$5="","",'Listas'!$A$5)</f>
        <v/>
      </c>
      <c r="B23" s="19">
        <f>IF(A23="","",COUNTIF('Registro de pitches'!$E$5:$E$204,A23))</f>
        <v/>
      </c>
      <c r="C23" s="19">
        <f>IF(A23="","",COUNTIFS('Registro de pitches'!$E$5:$E$204,A23,'Registro de pitches'!$L$5:$L$204,"Sí"))</f>
        <v/>
      </c>
      <c r="D23" s="20">
        <f>IF(OR(A23="",B23=0),"",C23/B23)</f>
        <v/>
      </c>
      <c r="E23" s="21">
        <f>IF(OR(A23="",B23=0),"",AVERAGEIF('Registro de pitches'!$E$5:$E$204,A23,'Registro de pitches'!$K$5:$K$204))</f>
        <v/>
      </c>
    </row>
    <row r="24">
      <c r="A24" s="5">
        <f>IF('Listas'!$A$6="","",'Listas'!$A$6)</f>
        <v/>
      </c>
      <c r="B24" s="19">
        <f>IF(A24="","",COUNTIF('Registro de pitches'!$E$5:$E$204,A24))</f>
        <v/>
      </c>
      <c r="C24" s="19">
        <f>IF(A24="","",COUNTIFS('Registro de pitches'!$E$5:$E$204,A24,'Registro de pitches'!$L$5:$L$204,"Sí"))</f>
        <v/>
      </c>
      <c r="D24" s="20">
        <f>IF(OR(A24="",B24=0),"",C24/B24)</f>
        <v/>
      </c>
      <c r="E24" s="21">
        <f>IF(OR(A24="",B24=0),"",AVERAGEIF('Registro de pitches'!$E$5:$E$204,A24,'Registro de pitches'!$K$5:$K$204))</f>
        <v/>
      </c>
    </row>
    <row r="25">
      <c r="A25" s="5">
        <f>IF('Listas'!$A$7="","",'Listas'!$A$7)</f>
        <v/>
      </c>
      <c r="B25" s="19">
        <f>IF(A25="","",COUNTIF('Registro de pitches'!$E$5:$E$204,A25))</f>
        <v/>
      </c>
      <c r="C25" s="19">
        <f>IF(A25="","",COUNTIFS('Registro de pitches'!$E$5:$E$204,A25,'Registro de pitches'!$L$5:$L$204,"Sí"))</f>
        <v/>
      </c>
      <c r="D25" s="20">
        <f>IF(OR(A25="",B25=0),"",C25/B25)</f>
        <v/>
      </c>
      <c r="E25" s="21">
        <f>IF(OR(A25="",B25=0),"",AVERAGEIF('Registro de pitches'!$E$5:$E$204,A25,'Registro de pitches'!$K$5:$K$204))</f>
        <v/>
      </c>
    </row>
    <row r="26">
      <c r="A26" s="5">
        <f>IF('Listas'!$A$8="","",'Listas'!$A$8)</f>
        <v/>
      </c>
      <c r="B26" s="19">
        <f>IF(A26="","",COUNTIF('Registro de pitches'!$E$5:$E$204,A26))</f>
        <v/>
      </c>
      <c r="C26" s="19">
        <f>IF(A26="","",COUNTIFS('Registro de pitches'!$E$5:$E$204,A26,'Registro de pitches'!$L$5:$L$204,"Sí"))</f>
        <v/>
      </c>
      <c r="D26" s="20">
        <f>IF(OR(A26="",B26=0),"",C26/B26)</f>
        <v/>
      </c>
      <c r="E26" s="21">
        <f>IF(OR(A26="",B26=0),"",AVERAGEIF('Registro de pitches'!$E$5:$E$204,A26,'Registro de pitches'!$K$5:$K$204))</f>
        <v/>
      </c>
    </row>
    <row r="27">
      <c r="A27" s="5">
        <f>IF('Listas'!$A$9="","",'Listas'!$A$9)</f>
        <v/>
      </c>
      <c r="B27" s="19">
        <f>IF(A27="","",COUNTIF('Registro de pitches'!$E$5:$E$204,A27))</f>
        <v/>
      </c>
      <c r="C27" s="19">
        <f>IF(A27="","",COUNTIFS('Registro de pitches'!$E$5:$E$204,A27,'Registro de pitches'!$L$5:$L$204,"Sí"))</f>
        <v/>
      </c>
      <c r="D27" s="20">
        <f>IF(OR(A27="",B27=0),"",C27/B27)</f>
        <v/>
      </c>
      <c r="E27" s="21">
        <f>IF(OR(A27="",B27=0),"",AVERAGEIF('Registro de pitches'!$E$5:$E$204,A27,'Registro de pitches'!$K$5:$K$204))</f>
        <v/>
      </c>
    </row>
    <row r="29">
      <c r="A29" s="18" t="inlineStr">
        <is>
          <t>Por sector del comprador</t>
        </is>
      </c>
    </row>
    <row r="30" ht="30" customHeight="1">
      <c r="A30" s="3" t="inlineStr">
        <is>
          <t>Sector</t>
        </is>
      </c>
      <c r="B30" s="3" t="inlineStr">
        <is>
          <t>Pitches</t>
        </is>
      </c>
      <c r="C30" s="3" t="inlineStr">
        <is>
          <t>Siguiente paso acordado</t>
        </is>
      </c>
      <c r="D30" s="3" t="inlineStr">
        <is>
          <t>Porcentaje con siguiente paso</t>
        </is>
      </c>
      <c r="E30" s="3" t="inlineStr">
        <is>
          <t>Puntuación media</t>
        </is>
      </c>
    </row>
    <row r="31">
      <c r="A31" s="5">
        <f>IF('Listas'!$C$5="","",'Listas'!$C$5)</f>
        <v/>
      </c>
      <c r="B31" s="19">
        <f>IF(A31="","",COUNTIF('Registro de pitches'!$D$5:$D$204,A31))</f>
        <v/>
      </c>
      <c r="C31" s="19">
        <f>IF(A31="","",COUNTIFS('Registro de pitches'!$D$5:$D$204,A31,'Registro de pitches'!$L$5:$L$204,"Sí"))</f>
        <v/>
      </c>
      <c r="D31" s="20">
        <f>IF(OR(A31="",B31=0),"",C31/B31)</f>
        <v/>
      </c>
      <c r="E31" s="21">
        <f>IF(OR(A31="",B31=0),"",AVERAGEIF('Registro de pitches'!$D$5:$D$204,A31,'Registro de pitches'!$K$5:$K$204))</f>
        <v/>
      </c>
    </row>
    <row r="32">
      <c r="A32" s="5">
        <f>IF('Listas'!$C$6="","",'Listas'!$C$6)</f>
        <v/>
      </c>
      <c r="B32" s="19">
        <f>IF(A32="","",COUNTIF('Registro de pitches'!$D$5:$D$204,A32))</f>
        <v/>
      </c>
      <c r="C32" s="19">
        <f>IF(A32="","",COUNTIFS('Registro de pitches'!$D$5:$D$204,A32,'Registro de pitches'!$L$5:$L$204,"Sí"))</f>
        <v/>
      </c>
      <c r="D32" s="20">
        <f>IF(OR(A32="",B32=0),"",C32/B32)</f>
        <v/>
      </c>
      <c r="E32" s="21">
        <f>IF(OR(A32="",B32=0),"",AVERAGEIF('Registro de pitches'!$D$5:$D$204,A32,'Registro de pitches'!$K$5:$K$204))</f>
        <v/>
      </c>
    </row>
    <row r="33">
      <c r="A33" s="5">
        <f>IF('Listas'!$C$7="","",'Listas'!$C$7)</f>
        <v/>
      </c>
      <c r="B33" s="19">
        <f>IF(A33="","",COUNTIF('Registro de pitches'!$D$5:$D$204,A33))</f>
        <v/>
      </c>
      <c r="C33" s="19">
        <f>IF(A33="","",COUNTIFS('Registro de pitches'!$D$5:$D$204,A33,'Registro de pitches'!$L$5:$L$204,"Sí"))</f>
        <v/>
      </c>
      <c r="D33" s="20">
        <f>IF(OR(A33="",B33=0),"",C33/B33)</f>
        <v/>
      </c>
      <c r="E33" s="21">
        <f>IF(OR(A33="",B33=0),"",AVERAGEIF('Registro de pitches'!$D$5:$D$204,A33,'Registro de pitches'!$K$5:$K$204))</f>
        <v/>
      </c>
    </row>
    <row r="34">
      <c r="A34" s="5">
        <f>IF('Listas'!$C$8="","",'Listas'!$C$8)</f>
        <v/>
      </c>
      <c r="B34" s="19">
        <f>IF(A34="","",COUNTIF('Registro de pitches'!$D$5:$D$204,A34))</f>
        <v/>
      </c>
      <c r="C34" s="19">
        <f>IF(A34="","",COUNTIFS('Registro de pitches'!$D$5:$D$204,A34,'Registro de pitches'!$L$5:$L$204,"Sí"))</f>
        <v/>
      </c>
      <c r="D34" s="20">
        <f>IF(OR(A34="",B34=0),"",C34/B34)</f>
        <v/>
      </c>
      <c r="E34" s="21">
        <f>IF(OR(A34="",B34=0),"",AVERAGEIF('Registro de pitches'!$D$5:$D$204,A34,'Registro de pitches'!$K$5:$K$204))</f>
        <v/>
      </c>
    </row>
    <row r="35">
      <c r="A35" s="5">
        <f>IF('Listas'!$C$9="","",'Listas'!$C$9)</f>
        <v/>
      </c>
      <c r="B35" s="19">
        <f>IF(A35="","",COUNTIF('Registro de pitches'!$D$5:$D$204,A35))</f>
        <v/>
      </c>
      <c r="C35" s="19">
        <f>IF(A35="","",COUNTIFS('Registro de pitches'!$D$5:$D$204,A35,'Registro de pitches'!$L$5:$L$204,"Sí"))</f>
        <v/>
      </c>
      <c r="D35" s="20">
        <f>IF(OR(A35="",B35=0),"",C35/B35)</f>
        <v/>
      </c>
      <c r="E35" s="21">
        <f>IF(OR(A35="",B35=0),"",AVERAGEIF('Registro de pitches'!$D$5:$D$204,A35,'Registro de pitches'!$K$5:$K$204))</f>
        <v/>
      </c>
    </row>
    <row r="36">
      <c r="A36" s="5">
        <f>IF('Listas'!$C$10="","",'Listas'!$C$10)</f>
        <v/>
      </c>
      <c r="B36" s="19">
        <f>IF(A36="","",COUNTIF('Registro de pitches'!$D$5:$D$204,A36))</f>
        <v/>
      </c>
      <c r="C36" s="19">
        <f>IF(A36="","",COUNTIFS('Registro de pitches'!$D$5:$D$204,A36,'Registro de pitches'!$L$5:$L$204,"Sí"))</f>
        <v/>
      </c>
      <c r="D36" s="20">
        <f>IF(OR(A36="",B36=0),"",C36/B36)</f>
        <v/>
      </c>
      <c r="E36" s="21">
        <f>IF(OR(A36="",B36=0),"",AVERAGEIF('Registro de pitches'!$D$5:$D$204,A36,'Registro de pitches'!$K$5:$K$204))</f>
        <v/>
      </c>
    </row>
    <row r="37">
      <c r="A37" s="5">
        <f>IF('Listas'!$C$11="","",'Listas'!$C$11)</f>
        <v/>
      </c>
      <c r="B37" s="19">
        <f>IF(A37="","",COUNTIF('Registro de pitches'!$D$5:$D$204,A37))</f>
        <v/>
      </c>
      <c r="C37" s="19">
        <f>IF(A37="","",COUNTIFS('Registro de pitches'!$D$5:$D$204,A37,'Registro de pitches'!$L$5:$L$204,"Sí"))</f>
        <v/>
      </c>
      <c r="D37" s="20">
        <f>IF(OR(A37="",B37=0),"",C37/B37)</f>
        <v/>
      </c>
      <c r="E37" s="21">
        <f>IF(OR(A37="",B37=0),"",AVERAGEIF('Registro de pitches'!$D$5:$D$204,A37,'Registro de pitches'!$K$5:$K$204))</f>
        <v/>
      </c>
    </row>
    <row r="38">
      <c r="A38" s="5">
        <f>IF('Listas'!$C$12="","",'Listas'!$C$12)</f>
        <v/>
      </c>
      <c r="B38" s="19">
        <f>IF(A38="","",COUNTIF('Registro de pitches'!$D$5:$D$204,A38))</f>
        <v/>
      </c>
      <c r="C38" s="19">
        <f>IF(A38="","",COUNTIFS('Registro de pitches'!$D$5:$D$204,A38,'Registro de pitches'!$L$5:$L$204,"Sí"))</f>
        <v/>
      </c>
      <c r="D38" s="20">
        <f>IF(OR(A38="",B38=0),"",C38/B38)</f>
        <v/>
      </c>
      <c r="E38" s="21">
        <f>IF(OR(A38="",B38=0),"",AVERAGEIF('Registro de pitches'!$D$5:$D$204,A38,'Registro de pitches'!$K$5:$K$204))</f>
        <v/>
      </c>
    </row>
    <row r="39">
      <c r="A39" s="5">
        <f>IF('Listas'!$C$13="","",'Listas'!$C$13)</f>
        <v/>
      </c>
      <c r="B39" s="19">
        <f>IF(A39="","",COUNTIF('Registro de pitches'!$D$5:$D$204,A39))</f>
        <v/>
      </c>
      <c r="C39" s="19">
        <f>IF(A39="","",COUNTIFS('Registro de pitches'!$D$5:$D$204,A39,'Registro de pitches'!$L$5:$L$204,"Sí"))</f>
        <v/>
      </c>
      <c r="D39" s="20">
        <f>IF(OR(A39="",B39=0),"",C39/B39)</f>
        <v/>
      </c>
      <c r="E39" s="21">
        <f>IF(OR(A39="",B39=0),"",AVERAGEIF('Registro de pitches'!$D$5:$D$204,A39,'Registro de pitches'!$K$5:$K$204))</f>
        <v/>
      </c>
    </row>
    <row r="40">
      <c r="A40" s="5">
        <f>IF('Listas'!$C$14="","",'Listas'!$C$14)</f>
        <v/>
      </c>
      <c r="B40" s="19">
        <f>IF(A40="","",COUNTIF('Registro de pitches'!$D$5:$D$204,A40))</f>
        <v/>
      </c>
      <c r="C40" s="19">
        <f>IF(A40="","",COUNTIFS('Registro de pitches'!$D$5:$D$204,A40,'Registro de pitches'!$L$5:$L$204,"Sí"))</f>
        <v/>
      </c>
      <c r="D40" s="20">
        <f>IF(OR(A40="",B40=0),"",C40/B40)</f>
        <v/>
      </c>
      <c r="E40" s="21">
        <f>IF(OR(A40="",B40=0),"",AVERAGEIF('Registro de pitches'!$D$5:$D$204,A40,'Registro de pitches'!$K$5:$K$204))</f>
        <v/>
      </c>
    </row>
    <row r="41">
      <c r="A41" s="5">
        <f>IF('Listas'!$C$15="","",'Listas'!$C$15)</f>
        <v/>
      </c>
      <c r="B41" s="19">
        <f>IF(A41="","",COUNTIF('Registro de pitches'!$D$5:$D$204,A41))</f>
        <v/>
      </c>
      <c r="C41" s="19">
        <f>IF(A41="","",COUNTIFS('Registro de pitches'!$D$5:$D$204,A41,'Registro de pitches'!$L$5:$L$204,"Sí"))</f>
        <v/>
      </c>
      <c r="D41" s="20">
        <f>IF(OR(A41="",B41=0),"",C41/B41)</f>
        <v/>
      </c>
      <c r="E41" s="21">
        <f>IF(OR(A41="",B41=0),"",AVERAGEIF('Registro de pitches'!$D$5:$D$204,A41,'Registro de pitches'!$K$5:$K$204))</f>
        <v/>
      </c>
    </row>
    <row r="42">
      <c r="A42" s="5">
        <f>IF('Listas'!$C$16="","",'Listas'!$C$16)</f>
        <v/>
      </c>
      <c r="B42" s="19">
        <f>IF(A42="","",COUNTIF('Registro de pitches'!$D$5:$D$204,A42))</f>
        <v/>
      </c>
      <c r="C42" s="19">
        <f>IF(A42="","",COUNTIFS('Registro de pitches'!$D$5:$D$204,A42,'Registro de pitches'!$L$5:$L$204,"Sí"))</f>
        <v/>
      </c>
      <c r="D42" s="20">
        <f>IF(OR(A42="",B42=0),"",C42/B42)</f>
        <v/>
      </c>
      <c r="E42" s="21">
        <f>IF(OR(A42="",B42=0),"",AVERAGEIF('Registro de pitches'!$D$5:$D$204,A42,'Registro de pitches'!$K$5:$K$204))</f>
        <v/>
      </c>
    </row>
    <row r="43">
      <c r="A43" s="5">
        <f>IF('Listas'!$C$17="","",'Listas'!$C$17)</f>
        <v/>
      </c>
      <c r="B43" s="19">
        <f>IF(A43="","",COUNTIF('Registro de pitches'!$D$5:$D$204,A43))</f>
        <v/>
      </c>
      <c r="C43" s="19">
        <f>IF(A43="","",COUNTIFS('Registro de pitches'!$D$5:$D$204,A43,'Registro de pitches'!$L$5:$L$204,"Sí"))</f>
        <v/>
      </c>
      <c r="D43" s="20">
        <f>IF(OR(A43="",B43=0),"",C43/B43)</f>
        <v/>
      </c>
      <c r="E43" s="21">
        <f>IF(OR(A43="",B43=0),"",AVERAGEIF('Registro de pitches'!$D$5:$D$204,A43,'Registro de pitches'!$K$5:$K$204))</f>
        <v/>
      </c>
    </row>
    <row r="44">
      <c r="A44" s="5">
        <f>IF('Listas'!$C$18="","",'Listas'!$C$18)</f>
        <v/>
      </c>
      <c r="B44" s="19">
        <f>IF(A44="","",COUNTIF('Registro de pitches'!$D$5:$D$204,A44))</f>
        <v/>
      </c>
      <c r="C44" s="19">
        <f>IF(A44="","",COUNTIFS('Registro de pitches'!$D$5:$D$204,A44,'Registro de pitches'!$L$5:$L$204,"Sí"))</f>
        <v/>
      </c>
      <c r="D44" s="20">
        <f>IF(OR(A44="",B44=0),"",C44/B44)</f>
        <v/>
      </c>
      <c r="E44" s="21">
        <f>IF(OR(A44="",B44=0),"",AVERAGEIF('Registro de pitches'!$D$5:$D$204,A44,'Registro de pitches'!$K$5:$K$204))</f>
        <v/>
      </c>
    </row>
    <row r="45">
      <c r="A45" s="5">
        <f>IF('Listas'!$C$19="","",'Listas'!$C$19)</f>
        <v/>
      </c>
      <c r="B45" s="19">
        <f>IF(A45="","",COUNTIF('Registro de pitches'!$D$5:$D$204,A45))</f>
        <v/>
      </c>
      <c r="C45" s="19">
        <f>IF(A45="","",COUNTIFS('Registro de pitches'!$D$5:$D$204,A45,'Registro de pitches'!$L$5:$L$204,"Sí"))</f>
        <v/>
      </c>
      <c r="D45" s="20">
        <f>IF(OR(A45="",B45=0),"",C45/B45)</f>
        <v/>
      </c>
      <c r="E45" s="21">
        <f>IF(OR(A45="",B45=0),"",AVERAGEIF('Registro de pitches'!$D$5:$D$204,A45,'Registro de pitches'!$K$5:$K$204))</f>
        <v/>
      </c>
    </row>
    <row r="47">
      <c r="A47" s="18" t="inlineStr">
        <is>
          <t>Por responsable</t>
        </is>
      </c>
    </row>
    <row r="48" ht="30" customHeight="1">
      <c r="A48" s="3" t="inlineStr">
        <is>
          <t>Responsable</t>
        </is>
      </c>
      <c r="B48" s="3" t="inlineStr">
        <is>
          <t>Pitches</t>
        </is>
      </c>
      <c r="C48" s="3" t="inlineStr">
        <is>
          <t>Siguiente paso acordado</t>
        </is>
      </c>
      <c r="D48" s="3" t="inlineStr">
        <is>
          <t>Porcentaje con siguiente paso</t>
        </is>
      </c>
      <c r="E48" s="3" t="inlineStr">
        <is>
          <t>Puntuación media</t>
        </is>
      </c>
    </row>
    <row r="49">
      <c r="A49" s="5">
        <f>IF('Listas'!$D$5="","",'Listas'!$D$5)</f>
        <v/>
      </c>
      <c r="B49" s="19">
        <f>IF(A49="","",COUNTIF('Registro de pitches'!$F$5:$F$204,A49))</f>
        <v/>
      </c>
      <c r="C49" s="19">
        <f>IF(A49="","",COUNTIFS('Registro de pitches'!$F$5:$F$204,A49,'Registro de pitches'!$L$5:$L$204,"Sí"))</f>
        <v/>
      </c>
      <c r="D49" s="20">
        <f>IF(OR(A49="",B49=0),"",C49/B49)</f>
        <v/>
      </c>
      <c r="E49" s="21">
        <f>IF(OR(A49="",B49=0),"",AVERAGEIF('Registro de pitches'!$F$5:$F$204,A49,'Registro de pitches'!$K$5:$K$204))</f>
        <v/>
      </c>
    </row>
    <row r="50">
      <c r="A50" s="5">
        <f>IF('Listas'!$D$6="","",'Listas'!$D$6)</f>
        <v/>
      </c>
      <c r="B50" s="19">
        <f>IF(A50="","",COUNTIF('Registro de pitches'!$F$5:$F$204,A50))</f>
        <v/>
      </c>
      <c r="C50" s="19">
        <f>IF(A50="","",COUNTIFS('Registro de pitches'!$F$5:$F$204,A50,'Registro de pitches'!$L$5:$L$204,"Sí"))</f>
        <v/>
      </c>
      <c r="D50" s="20">
        <f>IF(OR(A50="",B50=0),"",C50/B50)</f>
        <v/>
      </c>
      <c r="E50" s="21">
        <f>IF(OR(A50="",B50=0),"",AVERAGEIF('Registro de pitches'!$F$5:$F$204,A50,'Registro de pitches'!$K$5:$K$204))</f>
        <v/>
      </c>
    </row>
    <row r="51">
      <c r="A51" s="5">
        <f>IF('Listas'!$D$7="","",'Listas'!$D$7)</f>
        <v/>
      </c>
      <c r="B51" s="19">
        <f>IF(A51="","",COUNTIF('Registro de pitches'!$F$5:$F$204,A51))</f>
        <v/>
      </c>
      <c r="C51" s="19">
        <f>IF(A51="","",COUNTIFS('Registro de pitches'!$F$5:$F$204,A51,'Registro de pitches'!$L$5:$L$204,"Sí"))</f>
        <v/>
      </c>
      <c r="D51" s="20">
        <f>IF(OR(A51="",B51=0),"",C51/B51)</f>
        <v/>
      </c>
      <c r="E51" s="21">
        <f>IF(OR(A51="",B51=0),"",AVERAGEIF('Registro de pitches'!$F$5:$F$204,A51,'Registro de pitches'!$K$5:$K$204))</f>
        <v/>
      </c>
    </row>
    <row r="52">
      <c r="A52" s="5">
        <f>IF('Listas'!$D$8="","",'Listas'!$D$8)</f>
        <v/>
      </c>
      <c r="B52" s="19">
        <f>IF(A52="","",COUNTIF('Registro de pitches'!$F$5:$F$204,A52))</f>
        <v/>
      </c>
      <c r="C52" s="19">
        <f>IF(A52="","",COUNTIFS('Registro de pitches'!$F$5:$F$204,A52,'Registro de pitches'!$L$5:$L$204,"Sí"))</f>
        <v/>
      </c>
      <c r="D52" s="20">
        <f>IF(OR(A52="",B52=0),"",C52/B52)</f>
        <v/>
      </c>
      <c r="E52" s="21">
        <f>IF(OR(A52="",B52=0),"",AVERAGEIF('Registro de pitches'!$F$5:$F$204,A52,'Registro de pitches'!$K$5:$K$204))</f>
        <v/>
      </c>
    </row>
    <row r="53">
      <c r="A53" s="5">
        <f>IF('Listas'!$D$9="","",'Listas'!$D$9)</f>
        <v/>
      </c>
      <c r="B53" s="19">
        <f>IF(A53="","",COUNTIF('Registro de pitches'!$F$5:$F$204,A53))</f>
        <v/>
      </c>
      <c r="C53" s="19">
        <f>IF(A53="","",COUNTIFS('Registro de pitches'!$F$5:$F$204,A53,'Registro de pitches'!$L$5:$L$204,"Sí"))</f>
        <v/>
      </c>
      <c r="D53" s="20">
        <f>IF(OR(A53="",B53=0),"",C53/B53)</f>
        <v/>
      </c>
      <c r="E53" s="21">
        <f>IF(OR(A53="",B53=0),"",AVERAGEIF('Registro de pitches'!$F$5:$F$204,A53,'Registro de pitches'!$K$5:$K$204))</f>
        <v/>
      </c>
    </row>
    <row r="54">
      <c r="A54" s="5">
        <f>IF('Listas'!$D$10="","",'Listas'!$D$10)</f>
        <v/>
      </c>
      <c r="B54" s="19">
        <f>IF(A54="","",COUNTIF('Registro de pitches'!$F$5:$F$204,A54))</f>
        <v/>
      </c>
      <c r="C54" s="19">
        <f>IF(A54="","",COUNTIFS('Registro de pitches'!$F$5:$F$204,A54,'Registro de pitches'!$L$5:$L$204,"Sí"))</f>
        <v/>
      </c>
      <c r="D54" s="20">
        <f>IF(OR(A54="",B54=0),"",C54/B54)</f>
        <v/>
      </c>
      <c r="E54" s="21">
        <f>IF(OR(A54="",B54=0),"",AVERAGEIF('Registro de pitches'!$F$5:$F$204,A54,'Registro de pitches'!$K$5:$K$204))</f>
        <v/>
      </c>
    </row>
    <row r="55">
      <c r="A55" s="5">
        <f>IF('Listas'!$D$11="","",'Listas'!$D$11)</f>
        <v/>
      </c>
      <c r="B55" s="19">
        <f>IF(A55="","",COUNTIF('Registro de pitches'!$F$5:$F$204,A55))</f>
        <v/>
      </c>
      <c r="C55" s="19">
        <f>IF(A55="","",COUNTIFS('Registro de pitches'!$F$5:$F$204,A55,'Registro de pitches'!$L$5:$L$204,"Sí"))</f>
        <v/>
      </c>
      <c r="D55" s="20">
        <f>IF(OR(A55="",B55=0),"",C55/B55)</f>
        <v/>
      </c>
      <c r="E55" s="21">
        <f>IF(OR(A55="",B55=0),"",AVERAGEIF('Registro de pitches'!$F$5:$F$204,A55,'Registro de pitches'!$K$5:$K$204))</f>
        <v/>
      </c>
    </row>
    <row r="56">
      <c r="A56" s="5">
        <f>IF('Listas'!$D$12="","",'Listas'!$D$12)</f>
        <v/>
      </c>
      <c r="B56" s="19">
        <f>IF(A56="","",COUNTIF('Registro de pitches'!$F$5:$F$204,A56))</f>
        <v/>
      </c>
      <c r="C56" s="19">
        <f>IF(A56="","",COUNTIFS('Registro de pitches'!$F$5:$F$204,A56,'Registro de pitches'!$L$5:$L$204,"Sí"))</f>
        <v/>
      </c>
      <c r="D56" s="20">
        <f>IF(OR(A56="",B56=0),"",C56/B56)</f>
        <v/>
      </c>
      <c r="E56" s="21">
        <f>IF(OR(A56="",B56=0),"",AVERAGEIF('Registro de pitches'!$F$5:$F$204,A56,'Registro de pitches'!$K$5:$K$204))</f>
        <v/>
      </c>
    </row>
    <row r="58">
      <c r="A58" s="9" t="inlineStr">
        <is>
          <t>Plantilla gratis de CRMsoftware.pro. Datos de ejemplo ficticios.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16" customWidth="1" min="4" max="4"/>
    <col width="12" customWidth="1" min="5" max="5"/>
  </cols>
  <sheetData>
    <row r="1">
      <c r="A1" s="1" t="inlineStr">
        <is>
          <t>Listas</t>
        </is>
      </c>
    </row>
    <row r="2">
      <c r="A2" s="2" t="inlineStr">
        <is>
          <t>Edita aquí los sectores y los responsables. Los desplegables de la hoja Registro de pitches y el Resumen usan estas listas.</t>
        </is>
      </c>
    </row>
    <row r="4" ht="24" customHeight="1">
      <c r="A4" s="3" t="inlineStr">
        <is>
          <t>Versiones</t>
        </is>
      </c>
      <c r="B4" s="3" t="inlineStr">
        <is>
          <t>Objetivo</t>
        </is>
      </c>
      <c r="C4" s="3" t="inlineStr">
        <is>
          <t>Sectores</t>
        </is>
      </c>
      <c r="D4" s="3" t="inlineStr">
        <is>
          <t>Responsables</t>
        </is>
      </c>
      <c r="E4" s="3" t="inlineStr">
        <is>
          <t>Sí / No</t>
        </is>
      </c>
    </row>
    <row r="5">
      <c r="A5" s="5" t="inlineStr">
        <is>
          <t>Una frase</t>
        </is>
      </c>
      <c r="B5" s="5" t="inlineStr">
        <is>
          <t>1 frase</t>
        </is>
      </c>
      <c r="C5" s="5" t="inlineStr">
        <is>
          <t>Taller mecánico</t>
        </is>
      </c>
      <c r="D5" s="5" t="inlineStr">
        <is>
          <t>Marcus</t>
        </is>
      </c>
      <c r="E5" s="5" t="inlineStr">
        <is>
          <t>Sí</t>
        </is>
      </c>
    </row>
    <row r="6">
      <c r="A6" s="5" t="inlineStr">
        <is>
          <t>30 segundos</t>
        </is>
      </c>
      <c r="B6" s="5" t="inlineStr">
        <is>
          <t>30 segundos, cronometrado en voz alta</t>
        </is>
      </c>
      <c r="C6" s="5" t="inlineStr">
        <is>
          <t>Restaurante</t>
        </is>
      </c>
      <c r="D6" s="5" t="inlineStr">
        <is>
          <t>Elena</t>
        </is>
      </c>
      <c r="E6" s="5" t="inlineStr">
        <is>
          <t>No</t>
        </is>
      </c>
    </row>
    <row r="7">
      <c r="A7" s="5" t="inlineStr">
        <is>
          <t>2 minutos</t>
        </is>
      </c>
      <c r="B7" s="5" t="inlineStr">
        <is>
          <t>Menos de 2 minutos, cronometrado en voz alta</t>
        </is>
      </c>
      <c r="C7" s="5" t="inlineStr">
        <is>
          <t>Comercio minorista</t>
        </is>
      </c>
      <c r="D7" s="5" t="inlineStr">
        <is>
          <t>Agente de IA</t>
        </is>
      </c>
    </row>
    <row r="8">
      <c r="A8" s="5" t="inlineStr">
        <is>
          <t>Email</t>
        </is>
      </c>
      <c r="B8" s="5" t="inlineStr">
        <is>
          <t>Menos de 120 palabras</t>
        </is>
      </c>
      <c r="C8" s="5" t="inlineStr">
        <is>
          <t>Salud</t>
        </is>
      </c>
      <c r="D8" s="5" t="n"/>
    </row>
    <row r="9">
      <c r="A9" s="5" t="inlineStr">
        <is>
          <t>Chat</t>
        </is>
      </c>
      <c r="B9" s="5" t="inlineStr">
        <is>
          <t>2 o 3 frases</t>
        </is>
      </c>
      <c r="C9" s="5" t="inlineStr">
        <is>
          <t>Fitness</t>
        </is>
      </c>
      <c r="D9" s="5" t="n"/>
    </row>
    <row r="10">
      <c r="C10" s="5" t="inlineStr">
        <is>
          <t>Manufactura</t>
        </is>
      </c>
      <c r="D10" s="5" t="n"/>
    </row>
    <row r="11">
      <c r="C11" s="5" t="inlineStr">
        <is>
          <t>ONG</t>
        </is>
      </c>
      <c r="D11" s="5" t="n"/>
    </row>
    <row r="12">
      <c r="C12" s="5" t="inlineStr">
        <is>
          <t>Comercio electrónico</t>
        </is>
      </c>
      <c r="D12" s="5" t="n"/>
    </row>
    <row r="13">
      <c r="C13" s="5" t="inlineStr">
        <is>
          <t>Servicios de TI</t>
        </is>
      </c>
    </row>
    <row r="14">
      <c r="C14" s="5" t="inlineStr">
        <is>
          <t>Otro</t>
        </is>
      </c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Generador de pitch</dc:title>
  <dcterms:created xmlns:dcterms="http://purl.org/dc/terms/" xmlns:xsi="http://www.w3.org/2001/XMLSchema-instance" xsi:type="dcterms:W3CDTF">2026-10-13T14:00:21Z</dcterms:created>
  <dcterms:modified xmlns:dcterms="http://purl.org/dc/terms/" xmlns:xsi="http://www.w3.org/2001/XMLSchema-instance" xsi:type="dcterms:W3CDTF">2026-10-13T14:00:21Z</dcterms:modified>
</cp:coreProperties>
</file>