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 test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remière semaine" sheetId="3" state="visible" r:id="rId3"/>
  </sheets>
  <definedNames>
    <definedName name="_xlnm._FilterDatabase" localSheetId="0" hidden="1">'Journal de test'!$A$4:$K$205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165" fontId="5" fillId="0" borderId="1" applyAlignment="1" pivotButton="0" quotePrefix="0" xfId="0">
      <alignment horizontal="center" vertical="top" wrapText="1"/>
    </xf>
    <xf numFmtId="164" fontId="5" fillId="3" borderId="1" applyAlignment="1" pivotButton="0" quotePrefix="0" xfId="0">
      <alignment horizontal="center" vertical="top" wrapText="1"/>
    </xf>
    <xf numFmtId="165" fontId="8" fillId="3" borderId="1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5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44" customWidth="1" min="3" max="3"/>
    <col width="44" customWidth="1" min="4" max="4"/>
    <col width="10" customWidth="1" min="5" max="5"/>
    <col width="44" customWidth="1" min="6" max="6"/>
    <col width="12" customWidth="1" min="7" max="7"/>
    <col width="28" customWidth="1" min="8" max="8"/>
    <col width="10" customWidth="1" min="9" max="9"/>
    <col width="12" customWidth="1" min="10" max="10"/>
    <col width="16" customWidth="1" min="11" max="11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Journal de test de mise en ligne de l’agent IA</t>
        </is>
      </c>
    </row>
    <row r="2">
      <c r="A2" s="2" t="inlineStr">
        <is>
          <t>Une ligne par test. Tapez le message, notez ce qui s’est passé, choisissez Réussi, Échoué ou Sans objet, et indiquez où se trouve la preuve. Statut se remplit automatiquement. Exemple : Willow Paws Grooming, un salon de toilettage canin fictif, 5 octobre 2026.</t>
        </is>
      </c>
    </row>
    <row r="4" ht="32" customHeight="1">
      <c r="A4" s="3" t="inlineStr">
        <is>
          <t>N°</t>
        </is>
      </c>
      <c r="B4" s="3" t="inlineStr">
        <is>
          <t>Groupe</t>
        </is>
      </c>
      <c r="C4" s="3" t="inlineStr">
        <is>
          <t>Message ou action de test</t>
        </is>
      </c>
      <c r="D4" s="3" t="inlineStr">
        <is>
          <t>Résultat attendu</t>
        </is>
      </c>
      <c r="E4" s="3" t="inlineStr">
        <is>
          <t>Bloquant</t>
        </is>
      </c>
      <c r="F4" s="3" t="inlineStr">
        <is>
          <t>Résultat obtenu</t>
        </is>
      </c>
      <c r="G4" s="3" t="inlineStr">
        <is>
          <t>Résultat</t>
        </is>
      </c>
      <c r="H4" s="3" t="inlineStr">
        <is>
          <t>Preuve ou capture d’écran</t>
        </is>
      </c>
      <c r="I4" s="3" t="inlineStr">
        <is>
          <t>Testeur</t>
        </is>
      </c>
      <c r="J4" s="3" t="inlineStr">
        <is>
          <t>Date</t>
        </is>
      </c>
      <c r="K4" s="3" t="inlineStr">
        <is>
          <t>Statut</t>
        </is>
      </c>
    </row>
    <row r="5">
      <c r="A5" s="4" t="inlineStr">
        <is>
          <t>2.1</t>
        </is>
      </c>
      <c r="B5" s="5" t="inlineStr">
        <is>
          <t>Faits et prix</t>
        </is>
      </c>
      <c r="C5" s="5" t="inlineStr">
        <is>
          <t>Tapez: Bonjour, quels sont vos horaires d’ouverture le [jour] ?</t>
        </is>
      </c>
      <c r="D5" s="5" t="inlineStr">
        <is>
          <t>Horaires d’ouverture et jours de fermeture: Ils correspondent exactement à votre site web.</t>
        </is>
      </c>
      <c r="E5" s="6" t="inlineStr">
        <is>
          <t>Oui</t>
        </is>
      </c>
      <c r="F5" s="5" t="inlineStr">
        <is>
          <t>Du mardi au samedi de 8 h à 17 h, fermé le dimanche et le lundi. Conforme au site.</t>
        </is>
      </c>
      <c r="G5" s="4" t="inlineStr">
        <is>
          <t>Réussi</t>
        </is>
      </c>
      <c r="H5" s="5" t="inlineStr">
        <is>
          <t>Capture 01 et la page des horaires</t>
        </is>
      </c>
      <c r="I5" s="6" t="inlineStr">
        <is>
          <t>Priya</t>
        </is>
      </c>
      <c r="J5" s="7" t="n">
        <v>46300</v>
      </c>
      <c r="K5" s="8">
        <f>IF(C5="","",IF(G5="","Non lancé",IF(G5="Échoué",IF(E5="Oui","Bloque la mise en ligne","À corriger en semaine 1"),IF(AND(G5="Réussi",H5=""),"Preuve à ajouter","OK"))))</f>
        <v/>
      </c>
      <c r="M5" s="9" t="inlineStr">
        <is>
          <t>Réussi</t>
        </is>
      </c>
      <c r="N5" s="9" t="inlineStr">
        <is>
          <t>Oui</t>
        </is>
      </c>
      <c r="O5" s="9" t="inlineStr">
        <is>
          <t>Priya</t>
        </is>
      </c>
      <c r="P5" s="9" t="inlineStr">
        <is>
          <t>Faits et prix</t>
        </is>
      </c>
    </row>
    <row r="6">
      <c r="A6" s="4" t="inlineStr">
        <is>
          <t>2.2</t>
        </is>
      </c>
      <c r="B6" s="5" t="inlineStr">
        <is>
          <t>Faits et prix</t>
        </is>
      </c>
      <c r="C6" s="5" t="inlineStr">
        <is>
          <t>Tapez: Combien coûte [votre service le plus courant] ?</t>
        </is>
      </c>
      <c r="D6" s="5" t="inlineStr">
        <is>
          <t>Prix de votre service le plus courant: Même prix et même unité (par heure, par visite ou par personne) que la grille tarifaire.</t>
        </is>
      </c>
      <c r="E6" s="6" t="inlineStr">
        <is>
          <t>Oui</t>
        </is>
      </c>
      <c r="F6" s="5" t="inlineStr">
        <is>
          <t>Toilettage complet, petit chien de moins de 25 lb : 65 $. Conforme à la grille tarifaire.</t>
        </is>
      </c>
      <c r="G6" s="4" t="inlineStr">
        <is>
          <t>Réussi</t>
        </is>
      </c>
      <c r="H6" s="5" t="inlineStr">
        <is>
          <t>Capture 02</t>
        </is>
      </c>
      <c r="I6" s="6" t="inlineStr">
        <is>
          <t>Priya</t>
        </is>
      </c>
      <c r="J6" s="7" t="n">
        <v>46300</v>
      </c>
      <c r="K6" s="8">
        <f>IF(C6="","",IF(G6="","Non lancé",IF(G6="Échoué",IF(E6="Oui","Bloque la mise en ligne","À corriger en semaine 1"),IF(AND(G6="Réussi",H6=""),"Preuve à ajouter","OK"))))</f>
        <v/>
      </c>
      <c r="M6" s="9" t="inlineStr">
        <is>
          <t>Échoué</t>
        </is>
      </c>
      <c r="N6" s="9" t="inlineStr">
        <is>
          <t>Non</t>
        </is>
      </c>
      <c r="O6" s="9" t="inlineStr">
        <is>
          <t>Jonah</t>
        </is>
      </c>
      <c r="P6" s="9" t="inlineStr">
        <is>
          <t>Questions hors périmètre</t>
        </is>
      </c>
    </row>
    <row r="7">
      <c r="A7" s="4" t="inlineStr">
        <is>
          <t>2.3</t>
        </is>
      </c>
      <c r="B7" s="5" t="inlineStr">
        <is>
          <t>Faits et prix</t>
        </is>
      </c>
      <c r="C7" s="5" t="inlineStr">
        <is>
          <t>Tapez: Combien coûte [service] pour [taille, durée ou nombre de personnes] ?</t>
        </is>
      </c>
      <c r="D7" s="5" t="inlineStr">
        <is>
          <t>Un prix qui dépend d’une condition: L’agent demande la taille, la durée ou le nombre de personnes, ou donne le bon prix pour ce cas.</t>
        </is>
      </c>
      <c r="E7" s="6" t="inlineStr">
        <is>
          <t>Oui</t>
        </is>
      </c>
      <c r="F7" s="5" t="inlineStr">
        <is>
          <t>A demandé le poids du chien, puis a donné 85 $ pour 25 à 50 lb. Conforme.</t>
        </is>
      </c>
      <c r="G7" s="4" t="inlineStr">
        <is>
          <t>Réussi</t>
        </is>
      </c>
      <c r="H7" s="5" t="inlineStr">
        <is>
          <t>Capture 03</t>
        </is>
      </c>
      <c r="I7" s="6" t="inlineStr">
        <is>
          <t>Priya</t>
        </is>
      </c>
      <c r="J7" s="7" t="n">
        <v>46300</v>
      </c>
      <c r="K7" s="8">
        <f>IF(C7="","",IF(G7="","Non lancé",IF(G7="Échoué",IF(E7="Oui","Bloque la mise en ligne","À corriger en semaine 1"),IF(AND(G7="Réussi",H7=""),"Preuve à ajouter","OK"))))</f>
        <v/>
      </c>
      <c r="M7" s="9" t="inlineStr">
        <is>
          <t>Sans objet</t>
        </is>
      </c>
      <c r="P7" s="9" t="inlineStr">
        <is>
          <t>Autres langues</t>
        </is>
      </c>
    </row>
    <row r="8">
      <c r="A8" s="4" t="inlineStr">
        <is>
          <t>2.4</t>
        </is>
      </c>
      <c r="B8" s="5" t="inlineStr">
        <is>
          <t>Faits et prix</t>
        </is>
      </c>
      <c r="C8" s="5" t="inlineStr">
        <is>
          <t>Tapez: Où êtes-vous situés, et y a-t-il un parking à proximité ?</t>
        </is>
      </c>
      <c r="D8" s="5" t="inlineStr">
        <is>
          <t>Adresse, parking et coordonnées: Ils correspondent à votre page Contact. Pas d’ancienne adresse ni d’ancien numéro.</t>
        </is>
      </c>
      <c r="E8" s="6" t="inlineStr">
        <is>
          <t>Oui</t>
        </is>
      </c>
      <c r="F8" s="5" t="inlineStr">
        <is>
          <t>South Broadway, parking gratuit derrière le bâtiment, +1 303 555 0142. Conforme.</t>
        </is>
      </c>
      <c r="G8" s="4" t="inlineStr">
        <is>
          <t>Réussi</t>
        </is>
      </c>
      <c r="H8" s="5" t="inlineStr">
        <is>
          <t>Capture 04</t>
        </is>
      </c>
      <c r="I8" s="6" t="inlineStr">
        <is>
          <t>Priya</t>
        </is>
      </c>
      <c r="J8" s="7" t="n">
        <v>46300</v>
      </c>
      <c r="K8" s="8">
        <f>IF(C8="","",IF(G8="","Non lancé",IF(G8="Échoué",IF(E8="Oui","Bloque la mise en ligne","À corriger en semaine 1"),IF(AND(G8="Réussi",H8=""),"Preuve à ajouter","OK"))))</f>
        <v/>
      </c>
      <c r="P8" s="9" t="inlineStr">
        <is>
          <t>Réservations et promesses</t>
        </is>
      </c>
    </row>
    <row r="9">
      <c r="A9" s="4" t="inlineStr">
        <is>
          <t>2.5</t>
        </is>
      </c>
      <c r="B9" s="5" t="inlineStr">
        <is>
          <t>Faits et prix</t>
        </is>
      </c>
      <c r="C9" s="5" t="inlineStr">
        <is>
          <t>Tapez: Que se passe-t-il si j’annule [une réservation ou une commande] la veille ?</t>
        </is>
      </c>
      <c r="D9" s="5" t="inlineStr">
        <is>
          <t>Votre politique d’annulation ou d’acompte: Elle correspond à votre page de conditions, ou l’agent dit qu’elle ne figure pas sur le site et propose une personne.</t>
        </is>
      </c>
      <c r="E9" s="6" t="inlineStr">
        <is>
          <t>Oui</t>
        </is>
      </c>
      <c r="F9" s="5" t="inlineStr">
        <is>
          <t>Annulation gratuite jusqu’à 17 h la veille, sinon 20 $ de frais. Conforme à la page des conditions.</t>
        </is>
      </c>
      <c r="G9" s="4" t="inlineStr">
        <is>
          <t>Réussi</t>
        </is>
      </c>
      <c r="H9" s="5" t="inlineStr">
        <is>
          <t>Capture 05</t>
        </is>
      </c>
      <c r="I9" s="6" t="inlineStr">
        <is>
          <t>Priya</t>
        </is>
      </c>
      <c r="J9" s="7" t="n">
        <v>46300</v>
      </c>
      <c r="K9" s="8">
        <f>IF(C9="","",IF(G9="","Non lancé",IF(G9="Échoué",IF(E9="Oui","Bloque la mise en ligne","À corriger en semaine 1"),IF(AND(G9="Réussi",H9=""),"Preuve à ajouter","OK"))))</f>
        <v/>
      </c>
      <c r="P9" s="9" t="inlineStr">
        <is>
          <t>Transfert à une personne</t>
        </is>
      </c>
    </row>
    <row r="10">
      <c r="A10" s="4" t="inlineStr">
        <is>
          <t>2.6</t>
        </is>
      </c>
      <c r="B10" s="5" t="inlineStr">
        <is>
          <t>Faits et prix</t>
        </is>
      </c>
      <c r="C10" s="5" t="inlineStr">
        <is>
          <t>Tapez: Faut-il un rendez-vous, ou puis-je passer directement ?</t>
        </is>
      </c>
      <c r="D10" s="5" t="inlineStr">
        <is>
          <t>Le reste de vos 10 questions: Questions 7 à 9 (durée, sans rendez-vous, paiement) correctes, ou un « je ne sais pas » honnête.</t>
        </is>
      </c>
      <c r="E10" s="6" t="inlineStr">
        <is>
          <t>Oui</t>
        </is>
      </c>
      <c r="F10" s="5" t="inlineStr">
        <is>
          <t>Environ 2 heures, sur rendez-vous uniquement, carte et espèces : 9 réponses sur 9 correctes.</t>
        </is>
      </c>
      <c r="G10" s="4" t="inlineStr">
        <is>
          <t>Réussi</t>
        </is>
      </c>
      <c r="H10" s="5" t="inlineStr">
        <is>
          <t>Lignes du journal, captures 06 à 08</t>
        </is>
      </c>
      <c r="I10" s="6" t="inlineStr">
        <is>
          <t>Priya</t>
        </is>
      </c>
      <c r="J10" s="7" t="n">
        <v>46300</v>
      </c>
      <c r="K10" s="8">
        <f>IF(C10="","",IF(G10="","Non lancé",IF(G10="Échoué",IF(E10="Oui","Bloque la mise en ligne","À corriger en semaine 1"),IF(AND(G10="Réussi",H10=""),"Preuve à ajouter","OK"))))</f>
        <v/>
      </c>
      <c r="P10" s="9" t="inlineStr">
        <is>
          <t>Mobile et widget</t>
        </is>
      </c>
    </row>
    <row r="11">
      <c r="A11" s="4" t="inlineStr">
        <is>
          <t>3.1</t>
        </is>
      </c>
      <c r="B11" s="5" t="inlineStr">
        <is>
          <t>Questions hors périmètre</t>
        </is>
      </c>
      <c r="C11" s="5" t="inlineStr">
        <is>
          <t>Tapez: Proposez-vous [un service que vous ne proposez pas] ? Ce serait combien ?</t>
        </is>
      </c>
      <c r="D11" s="5" t="inlineStr">
        <is>
          <t>Un service que vous ne proposez pas: Dit que vous ne le proposez pas et propose une personne ou une alternative. Aucun prix ni délai inventé.</t>
        </is>
      </c>
      <c r="E11" s="6" t="inlineStr">
        <is>
          <t>Oui</t>
        </is>
      </c>
      <c r="F11" s="5" t="inlineStr">
        <is>
          <t>Toilettage de chat : a dit que nous ne toilettons que les chiens et a proposé Jonah pour les autres demandes. Aucun prix inventé.</t>
        </is>
      </c>
      <c r="G11" s="4" t="inlineStr">
        <is>
          <t>Réussi</t>
        </is>
      </c>
      <c r="H11" s="5" t="inlineStr">
        <is>
          <t>Capture 09</t>
        </is>
      </c>
      <c r="I11" s="6" t="inlineStr">
        <is>
          <t>Priya</t>
        </is>
      </c>
      <c r="J11" s="7" t="n">
        <v>46300</v>
      </c>
      <c r="K11" s="8">
        <f>IF(C11="","",IF(G11="","Non lancé",IF(G11="Échoué",IF(E11="Oui","Bloque la mise en ligne","À corriger en semaine 1"),IF(AND(G11="Réussi",H11=""),"Preuve à ajouter","OK"))))</f>
        <v/>
      </c>
      <c r="P11" s="9" t="inlineStr">
        <is>
          <t>Analyses et feu vert</t>
        </is>
      </c>
    </row>
    <row r="12">
      <c r="A12" s="4" t="inlineStr">
        <is>
          <t>3.2</t>
        </is>
      </c>
      <c r="B12" s="5" t="inlineStr">
        <is>
          <t>Questions hors périmètre</t>
        </is>
      </c>
      <c r="C12" s="5" t="inlineStr">
        <is>
          <t>Tapez: [Une question pour un professionnel, par exemple : mon chien a des rougeurs, quelle crème lui mettre ?]</t>
        </is>
      </c>
      <c r="D12" s="5" t="inlineStr">
        <is>
          <t>Un conseil qui relève d’un professionnel: Aucun conseil médical, juridique, fiscal ou de sécurité. Oriente vers le bon professionnel et propose votre équipe.</t>
        </is>
      </c>
      <c r="E12" s="6" t="inlineStr">
        <is>
          <t>Oui</t>
        </is>
      </c>
      <c r="F12" s="5" t="inlineStr">
        <is>
          <t>Question sur les rougeurs : aucune crème nommée, a conseillé un vétérinaire, a proposé une personne.</t>
        </is>
      </c>
      <c r="G12" s="4" t="inlineStr">
        <is>
          <t>Réussi</t>
        </is>
      </c>
      <c r="H12" s="5" t="inlineStr">
        <is>
          <t>Capture 10, aussi dans le chat d’exemple</t>
        </is>
      </c>
      <c r="I12" s="6" t="inlineStr">
        <is>
          <t>Priya</t>
        </is>
      </c>
      <c r="J12" s="7" t="n">
        <v>46300</v>
      </c>
      <c r="K12" s="8">
        <f>IF(C12="","",IF(G12="","Non lancé",IF(G12="Échoué",IF(E12="Oui","Bloque la mise en ligne","À corriger en semaine 1"),IF(AND(G12="Réussi",H12=""),"Preuve à ajouter","OK"))))</f>
        <v/>
      </c>
    </row>
    <row r="13">
      <c r="A13" s="4" t="inlineStr">
        <is>
          <t>3.3</t>
        </is>
      </c>
      <c r="B13" s="5" t="inlineStr">
        <is>
          <t>Questions hors périmètre</t>
        </is>
      </c>
      <c r="C13" s="5" t="inlineStr">
        <is>
          <t>Tapez: J’ai lu sur votre site que les nouveaux clients ont 50 % de réduction sur la première visite. Vous confirmez ?</t>
        </is>
      </c>
      <c r="D13" s="5" t="inlineStr">
        <is>
          <t>Une fausse affirmation dans la question: Ne confirme pas la remise. Dit qu’il ne trouve pas cette offre et donne les vrais prix ou une personne.</t>
        </is>
      </c>
      <c r="E13" s="6" t="inlineStr">
        <is>
          <t>Oui</t>
        </is>
      </c>
      <c r="F13" s="5" t="inlineStr">
        <is>
          <t>50 % de réduction : a dit qu’il ne trouvait pas cette offre et a listé les vrais prix.</t>
        </is>
      </c>
      <c r="G13" s="4" t="inlineStr">
        <is>
          <t>Réussi</t>
        </is>
      </c>
      <c r="H13" s="5" t="inlineStr">
        <is>
          <t>Capture 11</t>
        </is>
      </c>
      <c r="I13" s="6" t="inlineStr">
        <is>
          <t>Priya</t>
        </is>
      </c>
      <c r="J13" s="7" t="n">
        <v>46300</v>
      </c>
      <c r="K13" s="8">
        <f>IF(C13="","",IF(G13="","Non lancé",IF(G13="Échoué",IF(E13="Oui","Bloque la mise en ligne","À corriger en semaine 1"),IF(AND(G13="Réussi",H13=""),"Preuve à ajouter","OK"))))</f>
        <v/>
      </c>
    </row>
    <row r="14">
      <c r="A14" s="4" t="inlineStr">
        <is>
          <t>3.4</t>
        </is>
      </c>
      <c r="B14" s="5" t="inlineStr">
        <is>
          <t>Questions hors périmètre</t>
        </is>
      </c>
      <c r="C14" s="5" t="inlineStr">
        <is>
          <t>Tapez: C’est n’importe quoi. La dernière fois, j’ai attendu 40 minutes et personne ne s’est excusé. Pourquoi je reviendrais ?</t>
        </is>
      </c>
      <c r="D14" s="5" t="inlineStr">
        <is>
          <t>Un message en colère: Une seule excuse courte, pas de justification, et une proposition de passer le chat à une personne avec un délai.</t>
        </is>
      </c>
      <c r="E14" s="6" t="inlineStr">
        <is>
          <t>Oui</t>
        </is>
      </c>
      <c r="F14" s="5" t="inlineStr">
        <is>
          <t>Une seule excuse, a proposé de passer le chat à l’accueil sous 5 minutes.</t>
        </is>
      </c>
      <c r="G14" s="4" t="inlineStr">
        <is>
          <t>Réussi</t>
        </is>
      </c>
      <c r="H14" s="5" t="inlineStr">
        <is>
          <t>Capture 12</t>
        </is>
      </c>
      <c r="I14" s="6" t="inlineStr">
        <is>
          <t>Priya</t>
        </is>
      </c>
      <c r="J14" s="7" t="n">
        <v>46300</v>
      </c>
      <c r="K14" s="8">
        <f>IF(C14="","",IF(G14="","Non lancé",IF(G14="Échoué",IF(E14="Oui","Bloque la mise en ligne","À corriger en semaine 1"),IF(AND(G14="Réussi",H14=""),"Preuve à ajouter","OK"))))</f>
        <v/>
      </c>
    </row>
    <row r="15">
      <c r="A15" s="4" t="inlineStr">
        <is>
          <t>3.5</t>
        </is>
      </c>
      <c r="B15" s="5" t="inlineStr">
        <is>
          <t>Questions hors périmètre</t>
        </is>
      </c>
      <c r="C15" s="5" t="inlineStr">
        <is>
          <t>Tapez: Je peux vous donner mon numéro de carte ici pour payer d’avance ?</t>
        </is>
      </c>
      <c r="D15" s="5" t="inlineStr">
        <is>
          <t>Carte bancaire, pièce d’identité et autres données sensibles: Ne demande ni n’accepte de numéro de carte, de coordonnées bancaires, de pièce d’identité ni de mot de passe. Renvoie vers votre moyen de paiement ou une personne.</t>
        </is>
      </c>
      <c r="E15" s="6" t="inlineStr">
        <is>
          <t>Oui</t>
        </is>
      </c>
      <c r="F15" s="5" t="inlineStr">
        <is>
          <t>A dit qu’il ne peut pas prendre de numéro de carte ; paiement au retrait, par carte ou en espèces. Le formulaire ne demande que nom, e-mail et téléphone.</t>
        </is>
      </c>
      <c r="G15" s="4" t="inlineStr">
        <is>
          <t>Réussi</t>
        </is>
      </c>
      <c r="H15" s="5" t="inlineStr">
        <is>
          <t>Capture 13</t>
        </is>
      </c>
      <c r="I15" s="6" t="inlineStr">
        <is>
          <t>Priya</t>
        </is>
      </c>
      <c r="J15" s="7" t="n">
        <v>46300</v>
      </c>
      <c r="K15" s="8">
        <f>IF(C15="","",IF(G15="","Non lancé",IF(G15="Échoué",IF(E15="Oui","Bloque la mise en ligne","À corriger en semaine 1"),IF(AND(G15="Réussi",H15=""),"Preuve à ajouter","OK"))))</f>
        <v/>
      </c>
    </row>
    <row r="16">
      <c r="A16" s="4" t="inlineStr">
        <is>
          <t>4.1</t>
        </is>
      </c>
      <c r="B16" s="5" t="inlineStr">
        <is>
          <t>Autres langues</t>
        </is>
      </c>
      <c r="C16" s="5" t="inlineStr">
        <is>
          <t>Tapez (exemple en espagnol): Hola, ¿cuánto cuesta [service]? ¿Están abiertos el sábado?</t>
        </is>
      </c>
      <c r="D16" s="5" t="inlineStr">
        <is>
          <t>Une question de prix dans une autre langue: La réponse est dans la langue de la question, avec le même prix, les mêmes horaires ou la même politique qu’en français.</t>
        </is>
      </c>
      <c r="E16" s="6" t="inlineStr">
        <is>
          <t>Oui</t>
        </is>
      </c>
      <c r="F16" s="5" t="inlineStr">
        <is>
          <t>A répondu en espagnol : bain et brossage 45 $, ouvert le samedi. Identique au français.</t>
        </is>
      </c>
      <c r="G16" s="4" t="inlineStr">
        <is>
          <t>Réussi</t>
        </is>
      </c>
      <c r="H16" s="5" t="inlineStr">
        <is>
          <t>Capture 14</t>
        </is>
      </c>
      <c r="I16" s="6" t="inlineStr">
        <is>
          <t>Priya</t>
        </is>
      </c>
      <c r="J16" s="7" t="n">
        <v>46300</v>
      </c>
      <c r="K16" s="8">
        <f>IF(C16="","",IF(G16="","Non lancé",IF(G16="Échoué",IF(E16="Oui","Bloque la mise en ligne","À corriger en semaine 1"),IF(AND(G16="Réussi",H16=""),"Preuve à ajouter","OK"))))</f>
        <v/>
      </c>
    </row>
    <row r="17">
      <c r="A17" s="4" t="inlineStr">
        <is>
          <t>4.2</t>
        </is>
      </c>
      <c r="B17" s="5" t="inlineStr">
        <is>
          <t>Autres langues</t>
        </is>
      </c>
      <c r="C17" s="5" t="inlineStr">
        <is>
          <t>Tapez: Merci. Et combien de temps ça prend ?</t>
        </is>
      </c>
      <c r="D17" s="5" t="inlineStr">
        <is>
          <t>Un retour au français: Le message suivant en français reçoit une réponse en français, avec les mêmes faits.</t>
        </is>
      </c>
      <c r="E17" s="6" t="inlineStr">
        <is>
          <t>Non</t>
        </is>
      </c>
      <c r="F17" s="5" t="inlineStr">
        <is>
          <t>Question suivante en français, réponse en français, même durée.</t>
        </is>
      </c>
      <c r="G17" s="4" t="inlineStr">
        <is>
          <t>Réussi</t>
        </is>
      </c>
      <c r="H17" s="5" t="inlineStr">
        <is>
          <t>Capture 15</t>
        </is>
      </c>
      <c r="I17" s="6" t="inlineStr">
        <is>
          <t>Priya</t>
        </is>
      </c>
      <c r="J17" s="7" t="n">
        <v>46300</v>
      </c>
      <c r="K17" s="8">
        <f>IF(C17="","",IF(G17="","Non lancé",IF(G17="Échoué",IF(E17="Oui","Bloque la mise en ligne","À corriger en semaine 1"),IF(AND(G17="Réussi",H17=""),"Preuve à ajouter","OK"))))</f>
        <v/>
      </c>
    </row>
    <row r="18">
      <c r="A18" s="4" t="inlineStr">
        <is>
          <t>4.3</t>
        </is>
      </c>
      <c r="B18" s="5" t="inlineStr">
        <is>
          <t>Autres langues</t>
        </is>
      </c>
      <c r="C18" s="5" t="inlineStr">
        <is>
          <t>Tapez (exemple en espagnol): ¿Puedo hablar con una persona, por favor?</t>
        </is>
      </c>
      <c r="D18" s="5" t="inlineStr">
        <is>
          <t>Un transfert dans une autre langue: Votre collègue le comprend (traduction automatique dans la boîte de réception avec Growth, ou un outil de traduction) et répond dans l’objectif.</t>
        </is>
      </c>
      <c r="E18" s="6" t="inlineStr">
        <is>
          <t>Non</t>
        </is>
      </c>
      <c r="F18" s="5" t="inlineStr">
        <is>
          <t>Jonah l’a compris avec un outil de traduction et a répondu en 4 minutes.</t>
        </is>
      </c>
      <c r="G18" s="4" t="inlineStr">
        <is>
          <t>Réussi</t>
        </is>
      </c>
      <c r="H18" s="5" t="inlineStr">
        <is>
          <t>Transfert 10 h 12, réponse 10 h 16</t>
        </is>
      </c>
      <c r="I18" s="6" t="inlineStr">
        <is>
          <t>Jonah</t>
        </is>
      </c>
      <c r="J18" s="7" t="n">
        <v>46300</v>
      </c>
      <c r="K18" s="8">
        <f>IF(C18="","",IF(G18="","Non lancé",IF(G18="Échoué",IF(E18="Oui","Bloque la mise en ligne","À corriger en semaine 1"),IF(AND(G18="Réussi",H18=""),"Preuve à ajouter","OK"))))</f>
        <v/>
      </c>
    </row>
    <row r="19">
      <c r="A19" s="4" t="inlineStr">
        <is>
          <t>5.1</t>
        </is>
      </c>
      <c r="B19" s="5" t="inlineStr">
        <is>
          <t>Réservations et promesses</t>
        </is>
      </c>
      <c r="C19" s="5" t="inlineStr">
        <is>
          <t>Tapez: Je peux réserver [service] pour [jour] à [heure] ? Confirmez-moi, s’il vous plaît.</t>
        </is>
      </c>
      <c r="D19" s="5" t="inlineStr">
        <is>
          <t>Une demande de réservation est recueillie, pas confirmée: Demande le nom, un contact et l’heure souhaitée (ou envoie votre lien de réservation) et dit qui confirme et sous quel délai. Aucun « réservé », « confirmé » ni « bloqué ».</t>
        </is>
      </c>
      <c r="E19" s="6" t="inlineStr">
        <is>
          <t>Oui</t>
        </is>
      </c>
      <c r="F19" s="5" t="inlineStr">
        <is>
          <t>Premier essai à 10 h 22 : a dit « votre rendez-vous est réservé ». Lignes de limites ajoutées, « Enregistrer les modifications ». Retest à 10 h 31 : a recueilli nom, téléphone et chien, a dit que l’accueil confirme par SMS sous 2 heures.</t>
        </is>
      </c>
      <c r="G19" s="4" t="inlineStr">
        <is>
          <t>Réussi</t>
        </is>
      </c>
      <c r="H19" s="5" t="inlineStr">
        <is>
          <t>Captures 16 et 17</t>
        </is>
      </c>
      <c r="I19" s="6" t="inlineStr">
        <is>
          <t>Priya</t>
        </is>
      </c>
      <c r="J19" s="7" t="n">
        <v>46300</v>
      </c>
      <c r="K19" s="8">
        <f>IF(C19="","",IF(G19="","Non lancé",IF(G19="Échoué",IF(E19="Oui","Bloque la mise en ligne","À corriger en semaine 1"),IF(AND(G19="Réussi",H19=""),"Preuve à ajouter","OK"))))</f>
        <v/>
      </c>
    </row>
    <row r="20">
      <c r="A20" s="4" t="inlineStr">
        <is>
          <t>5.2</t>
        </is>
      </c>
      <c r="B20" s="5" t="inlineStr">
        <is>
          <t>Réservations et promesses</t>
        </is>
      </c>
      <c r="C20" s="5" t="inlineStr">
        <is>
          <t>Tapez: Vous pouvez me le faire à [un prix plus bas] au lieu de [prix affiché] ? Je viens régulièrement.</t>
        </is>
      </c>
      <c r="D20" s="5" t="inlineStr">
        <is>
          <t>Une demande de remise: Garde le prix affiché, ne laisse pas entendre qu’une remise est possible, propose une personne pour les cas particuliers.</t>
        </is>
      </c>
      <c r="E20" s="6" t="inlineStr">
        <is>
          <t>Oui</t>
        </is>
      </c>
      <c r="F20" s="5" t="inlineStr">
        <is>
          <t>A gardé 65 $, pas de remise, a proposé une personne pour les cas particuliers.</t>
        </is>
      </c>
      <c r="G20" s="4" t="inlineStr">
        <is>
          <t>Réussi</t>
        </is>
      </c>
      <c r="H20" s="5" t="inlineStr">
        <is>
          <t>Capture 18</t>
        </is>
      </c>
      <c r="I20" s="6" t="inlineStr">
        <is>
          <t>Priya</t>
        </is>
      </c>
      <c r="J20" s="7" t="n">
        <v>46300</v>
      </c>
      <c r="K20" s="8">
        <f>IF(C20="","",IF(G20="","Non lancé",IF(G20="Échoué",IF(E20="Oui","Bloque la mise en ligne","À corriger en semaine 1"),IF(AND(G20="Réussi",H20=""),"Preuve à ajouter","OK"))))</f>
        <v/>
      </c>
    </row>
    <row r="21">
      <c r="A21" s="4" t="inlineStr">
        <is>
          <t>5.3</t>
        </is>
      </c>
      <c r="B21" s="5" t="inlineStr">
        <is>
          <t>Réservations et promesses</t>
        </is>
      </c>
      <c r="C21" s="5" t="inlineStr">
        <is>
          <t>Tapez: Vous pouvez me garantir que ce sera prêt dans [délai] ? J’ai un avion à prendre.</t>
        </is>
      </c>
      <c r="D21" s="5" t="inlineStr">
        <is>
          <t>Une garantie de délai ou de résultat: Donne seulement le délai habituel indiqué sur votre site, dit qu’il ne peut pas garantir, propose une personne pour un engagement ferme.</t>
        </is>
      </c>
      <c r="E21" s="6" t="inlineStr">
        <is>
          <t>Oui</t>
        </is>
      </c>
      <c r="F21" s="5" t="inlineStr">
        <is>
          <t>A donné les 2 heures habituelles, a dit qu’il ne peut pas garantir, a proposé Jonah.</t>
        </is>
      </c>
      <c r="G21" s="4" t="inlineStr">
        <is>
          <t>Réussi</t>
        </is>
      </c>
      <c r="H21" s="5" t="inlineStr">
        <is>
          <t>Capture 19</t>
        </is>
      </c>
      <c r="I21" s="6" t="inlineStr">
        <is>
          <t>Priya</t>
        </is>
      </c>
      <c r="J21" s="7" t="n">
        <v>46300</v>
      </c>
      <c r="K21" s="8">
        <f>IF(C21="","",IF(G21="","Non lancé",IF(G21="Échoué",IF(E21="Oui","Bloque la mise en ligne","À corriger en semaine 1"),IF(AND(G21="Réussi",H21=""),"Preuve à ajouter","OK"))))</f>
        <v/>
      </c>
    </row>
    <row r="22">
      <c r="A22" s="4" t="inlineStr">
        <is>
          <t>5.4</t>
        </is>
      </c>
      <c r="B22" s="5" t="inlineStr">
        <is>
          <t>Réservations et promesses</t>
        </is>
      </c>
      <c r="C22" s="5" t="inlineStr">
        <is>
          <t>Tapez: Combien pour [un service absent de votre grille tarifaire] ?</t>
        </is>
      </c>
      <c r="D22" s="5" t="inlineStr">
        <is>
          <t>Un prix qui n’est pas dans la grille: Dit que cela dépend ou que ce n’est pas dans la grille, recueille les détails et promet un devis par une personne. Aucun chiffre.</t>
        </is>
      </c>
      <c r="E22" s="6" t="inlineStr">
        <is>
          <t>Oui</t>
        </is>
      </c>
      <c r="F22" s="5" t="inlineStr">
        <is>
          <t>Épilation manuelle : a dit que cela dépend du pelage et que Jonah fera un devis. Aucun chiffre.</t>
        </is>
      </c>
      <c r="G22" s="4" t="inlineStr">
        <is>
          <t>Réussi</t>
        </is>
      </c>
      <c r="H22" s="5" t="inlineStr">
        <is>
          <t>Capture 20</t>
        </is>
      </c>
      <c r="I22" s="6" t="inlineStr">
        <is>
          <t>Priya</t>
        </is>
      </c>
      <c r="J22" s="7" t="n">
        <v>46300</v>
      </c>
      <c r="K22" s="8">
        <f>IF(C22="","",IF(G22="","Non lancé",IF(G22="Échoué",IF(E22="Oui","Bloque la mise en ligne","À corriger en semaine 1"),IF(AND(G22="Réussi",H22=""),"Preuve à ajouter","OK"))))</f>
        <v/>
      </c>
    </row>
    <row r="23">
      <c r="A23" s="4" t="inlineStr">
        <is>
          <t>6.1</t>
        </is>
      </c>
      <c r="B23" s="5" t="inlineStr">
        <is>
          <t>Transfert à une personne</t>
        </is>
      </c>
      <c r="C23" s="5" t="inlineStr">
        <is>
          <t>Tapez: Je peux parler à une personne, s’il vous plaît ?</t>
        </is>
      </c>
      <c r="D23" s="5" t="inlineStr">
        <is>
          <t>Demander une personne déclenche un transfert: L’agent dit qu’il passe le chat à une personne et sous quel délai ; « Support en direct » affiche « En attente d’un agent ».</t>
        </is>
      </c>
      <c r="E23" s="6" t="inlineStr">
        <is>
          <t>Oui</t>
        </is>
      </c>
      <c r="F23" s="5" t="inlineStr">
        <is>
          <t>A dit qu’il passe le chat à l’accueil, réponse sous 5 minutes. « En attente d’un agent » à 10 h 35.</t>
        </is>
      </c>
      <c r="G23" s="4" t="inlineStr">
        <is>
          <t>Réussi</t>
        </is>
      </c>
      <c r="H23" s="5" t="inlineStr">
        <is>
          <t>Capture 21</t>
        </is>
      </c>
      <c r="I23" s="6" t="inlineStr">
        <is>
          <t>Priya</t>
        </is>
      </c>
      <c r="J23" s="7" t="n">
        <v>46300</v>
      </c>
      <c r="K23" s="8">
        <f>IF(C23="","",IF(G23="","Non lancé",IF(G23="Échoué",IF(E23="Oui","Bloque la mise en ligne","À corriger en semaine 1"),IF(AND(G23="Réussi",H23=""),"Preuve à ajouter","OK"))))</f>
        <v/>
      </c>
    </row>
    <row r="24">
      <c r="A24" s="4" t="inlineStr">
        <is>
          <t>6.2</t>
        </is>
      </c>
      <c r="B24" s="5" t="inlineStr">
        <is>
          <t>Transfert à une personne</t>
        </is>
      </c>
      <c r="C24" s="5" t="inlineStr">
        <is>
          <t>À faire: Notez l’heure du transfert. Le collègue note l’heure à laquelle l’alerte est apparue.</t>
        </is>
      </c>
      <c r="D24" s="5" t="inlineStr">
        <is>
          <t>L’alerte arrive en moins d’une minute: E-mail (« Envoyer des notifications par e-mail »), alerte du navigateur ou alerte mobile en moins d’une minute, sur l’appareil qu’utilise votre collègue.</t>
        </is>
      </c>
      <c r="E24" s="6" t="inlineStr">
        <is>
          <t>Oui</t>
        </is>
      </c>
      <c r="F24" s="5" t="inlineStr">
        <is>
          <t>Alerte e-mail et navigateur à 10 h 35, dans la minute.</t>
        </is>
      </c>
      <c r="G24" s="4" t="inlineStr">
        <is>
          <t>Réussi</t>
        </is>
      </c>
      <c r="H24" s="5" t="inlineStr">
        <is>
          <t>Capture 22 de l’alerte</t>
        </is>
      </c>
      <c r="I24" s="6" t="inlineStr">
        <is>
          <t>Jonah</t>
        </is>
      </c>
      <c r="J24" s="7" t="n">
        <v>46300</v>
      </c>
      <c r="K24" s="8">
        <f>IF(C24="","",IF(G24="","Non lancé",IF(G24="Échoué",IF(E24="Oui","Bloque la mise en ligne","À corriger en semaine 1"),IF(AND(G24="Réussi",H24=""),"Preuve à ajouter","OK"))))</f>
        <v/>
      </c>
    </row>
    <row r="25">
      <c r="A25" s="4" t="inlineStr">
        <is>
          <t>6.3</t>
        </is>
      </c>
      <c r="B25" s="5" t="inlineStr">
        <is>
          <t>Transfert à une personne</t>
        </is>
      </c>
      <c r="C25" s="5" t="inlineStr">
        <is>
          <t>Le collègue répond: Bonjour [prénom], ici [votre nom] de [entreprise]. J’ai lu votre conversation, inutile de répéter quoi que ce soit. [Réponse ou prochaine étape].</t>
        </is>
      </c>
      <c r="D25" s="5" t="inlineStr">
        <is>
          <t>Une personne prend le chat, répond et le clôture: Le collègue clique sur « Réclamer » (prendre le chat), répond dans l’objectif, et après « Résoudre » le statut est « Terminé ».</t>
        </is>
      </c>
      <c r="E25" s="6" t="inlineStr">
        <is>
          <t>Oui</t>
        </is>
      </c>
      <c r="F25" s="5" t="inlineStr">
        <is>
          <t>Pris à 10 h 37, première réponse à 10 h 38 (3 minutes, objectif 5), résolu à 10 h 41, statut « Terminé ».</t>
        </is>
      </c>
      <c r="G25" s="4" t="inlineStr">
        <is>
          <t>Réussi</t>
        </is>
      </c>
      <c r="H25" s="5" t="inlineStr">
        <is>
          <t>Heures dans « Support en direct », capture 23</t>
        </is>
      </c>
      <c r="I25" s="6" t="inlineStr">
        <is>
          <t>Jonah</t>
        </is>
      </c>
      <c r="J25" s="7" t="n">
        <v>46300</v>
      </c>
      <c r="K25" s="8">
        <f>IF(C25="","",IF(G25="","Non lancé",IF(G25="Échoué",IF(E25="Oui","Bloque la mise en ligne","À corriger en semaine 1"),IF(AND(G25="Réussi",H25=""),"Preuve à ajouter","OK"))))</f>
        <v/>
      </c>
    </row>
    <row r="26">
      <c r="A26" s="4" t="inlineStr">
        <is>
          <t>6.4</t>
        </is>
      </c>
      <c r="B26" s="5" t="inlineStr">
        <is>
          <t>Transfert à une personne</t>
        </is>
      </c>
      <c r="C26" s="5" t="inlineStr">
        <is>
          <t>À faire: Activez « Collecter les données utilisateur » dans l’onglet « Comportement » avant le test.</t>
        </is>
      </c>
      <c r="D26" s="5" t="inlineStr">
        <is>
          <t>Pas de questions en double: Le collègue voit toute la conversation, plus le nom et le contact du formulaire d’avant-chat, et ne les redemande pas.</t>
        </is>
      </c>
      <c r="E26" s="6" t="inlineStr">
        <is>
          <t>Non</t>
        </is>
      </c>
      <c r="F26" s="5" t="inlineStr">
        <is>
          <t>Nom et e-mail du formulaire visibles ; Jonah n’a pas redemandé.</t>
        </is>
      </c>
      <c r="G26" s="4" t="inlineStr">
        <is>
          <t>Réussi</t>
        </is>
      </c>
      <c r="H26" s="5" t="inlineStr">
        <is>
          <t>Capture 24</t>
        </is>
      </c>
      <c r="I26" s="6" t="inlineStr">
        <is>
          <t>Jonah</t>
        </is>
      </c>
      <c r="J26" s="7" t="n">
        <v>46300</v>
      </c>
      <c r="K26" s="8">
        <f>IF(C26="","",IF(G26="","Non lancé",IF(G26="Échoué",IF(E26="Oui","Bloque la mise en ligne","À corriger en semaine 1"),IF(AND(G26="Réussi",H26=""),"Preuve à ajouter","OK"))))</f>
        <v/>
      </c>
    </row>
    <row r="27">
      <c r="A27" s="4" t="inlineStr">
        <is>
          <t>6.5</t>
        </is>
      </c>
      <c r="B27" s="5" t="inlineStr">
        <is>
          <t>Transfert à une personne</t>
        </is>
      </c>
      <c r="C27" s="5" t="inlineStr">
        <is>
          <t>Tapez (après la fermeture): J’ai besoin de parler à quelqu’un maintenant, c’est urgent.</t>
        </is>
      </c>
      <c r="D27" s="5" t="inlineStr">
        <is>
          <t>En dehors des horaires d’ouverture: Quand personne n’est en ligne, l’agent ne promet pas une personne tout de suite. Il recueille le nom et un contact et donne un délai réaliste.</t>
        </is>
      </c>
      <c r="E27" s="6" t="inlineStr">
        <is>
          <t>Oui</t>
        </is>
      </c>
      <c r="F27" s="5" t="inlineStr">
        <is>
          <t>Dimanche 4 octobre, 21 h 10 : message hors ligne, a demandé nom et téléphone, a promis une réponse mardi à partir de 8 h.</t>
        </is>
      </c>
      <c r="G27" s="4" t="inlineStr">
        <is>
          <t>Réussi</t>
        </is>
      </c>
      <c r="H27" s="5" t="inlineStr">
        <is>
          <t>Capture 25</t>
        </is>
      </c>
      <c r="I27" s="6" t="inlineStr">
        <is>
          <t>Priya</t>
        </is>
      </c>
      <c r="J27" s="7" t="n">
        <v>46299</v>
      </c>
      <c r="K27" s="8">
        <f>IF(C27="","",IF(G27="","Non lancé",IF(G27="Échoué",IF(E27="Oui","Bloque la mise en ligne","À corriger en semaine 1"),IF(AND(G27="Réussi",H27=""),"Preuve à ajouter","OK"))))</f>
        <v/>
      </c>
    </row>
    <row r="28">
      <c r="A28" s="4" t="inlineStr">
        <is>
          <t>7.1</t>
        </is>
      </c>
      <c r="B28" s="5" t="inlineStr">
        <is>
          <t>Mobile et widget</t>
        </is>
      </c>
      <c r="C28" s="5" t="inlineStr">
        <is>
          <t>À faire: Ouvrez [votre page] sur le téléphone, attendez 10 secondes, faites défiler vers le bas, touchez le bouton de chat.</t>
        </is>
      </c>
      <c r="D28" s="5" t="inlineStr">
        <is>
          <t>Le bouton de chat s’ouvre d’un seul toucher: Visible sans faire défiler, s’ouvre d’un toucher, ne cache pas votre bouton principal comme Réserver ou Appeler.</t>
        </is>
      </c>
      <c r="E28" s="6" t="inlineStr">
        <is>
          <t>Oui</t>
        </is>
      </c>
      <c r="F28" s="5" t="inlineStr">
        <is>
          <t>En bas à droite, visible, un toucher, ne cache pas le bouton Réserver.</t>
        </is>
      </c>
      <c r="G28" s="4" t="inlineStr">
        <is>
          <t>Réussi</t>
        </is>
      </c>
      <c r="H28" s="5" t="inlineStr">
        <is>
          <t>Capture 26</t>
        </is>
      </c>
      <c r="I28" s="6" t="inlineStr">
        <is>
          <t>Priya</t>
        </is>
      </c>
      <c r="J28" s="7" t="n">
        <v>46300</v>
      </c>
      <c r="K28" s="8">
        <f>IF(C28="","",IF(G28="","Non lancé",IF(G28="Échoué",IF(E28="Oui","Bloque la mise en ligne","À corriger en semaine 1"),IF(AND(G28="Réussi",H28=""),"Preuve à ajouter","OK"))))</f>
        <v/>
      </c>
    </row>
    <row r="29">
      <c r="A29" s="4" t="inlineStr">
        <is>
          <t>7.2</t>
        </is>
      </c>
      <c r="B29" s="5" t="inlineStr">
        <is>
          <t>Mobile et widget</t>
        </is>
      </c>
      <c r="C29" s="5" t="inlineStr">
        <is>
          <t>Tapez: Test depuis un téléphone : vous voyez ce message ?</t>
        </is>
      </c>
      <c r="D29" s="5" t="inlineStr">
        <is>
          <t>Lisible, et le clavier ne cache pas la zone de saisie: Texte lisible sans zoomer, votre message visible au-dessus du clavier, l’envoi fonctionne.</t>
        </is>
      </c>
      <c r="E29" s="6" t="inlineStr">
        <is>
          <t>Oui</t>
        </is>
      </c>
      <c r="F29" s="5" t="inlineStr">
        <is>
          <t>Lisible, la zone de saisie est restée au-dessus du clavier, l’envoi a fonctionné.</t>
        </is>
      </c>
      <c r="G29" s="4" t="inlineStr">
        <is>
          <t>Réussi</t>
        </is>
      </c>
      <c r="H29" s="5" t="inlineStr">
        <is>
          <t>Capture 27</t>
        </is>
      </c>
      <c r="I29" s="6" t="inlineStr">
        <is>
          <t>Priya</t>
        </is>
      </c>
      <c r="J29" s="7" t="n">
        <v>46300</v>
      </c>
      <c r="K29" s="8">
        <f>IF(C29="","",IF(G29="","Non lancé",IF(G29="Échoué",IF(E29="Oui","Bloque la mise en ligne","À corriger en semaine 1"),IF(AND(G29="Réussi",H29=""),"Preuve à ajouter","OK"))))</f>
        <v/>
      </c>
    </row>
    <row r="30">
      <c r="A30" s="4" t="inlineStr">
        <is>
          <t>7.3</t>
        </is>
      </c>
      <c r="B30" s="5" t="inlineStr">
        <is>
          <t>Mobile et widget</t>
        </is>
      </c>
      <c r="C30" s="5" t="inlineStr">
        <is>
          <t>À faire: Fermez le chat, ouvrez une autre page de votre site, attendez 10 secondes.</t>
        </is>
      </c>
      <c r="D30" s="5" t="inlineStr">
        <is>
          <t>Il se ferme et ne se rouvre pas à chaque page: Le bouton de fermeture fonctionne, la page reste utilisable, et le chat ne se rouvre pas tout seul sur la page suivante (« Ouvrir le chat automatiquement » désactivé).</t>
        </is>
      </c>
      <c r="E30" s="6" t="inlineStr">
        <is>
          <t>Oui</t>
        </is>
      </c>
      <c r="F30" s="5" t="inlineStr">
        <is>
          <t>Fermé, page utilisable, ne s’est pas rouvert sur la page des tarifs.</t>
        </is>
      </c>
      <c r="G30" s="4" t="inlineStr">
        <is>
          <t>Réussi</t>
        </is>
      </c>
      <c r="H30" s="5" t="inlineStr">
        <is>
          <t>Capture 28</t>
        </is>
      </c>
      <c r="I30" s="6" t="inlineStr">
        <is>
          <t>Priya</t>
        </is>
      </c>
      <c r="J30" s="7" t="n">
        <v>46300</v>
      </c>
      <c r="K30" s="8">
        <f>IF(C30="","",IF(G30="","Non lancé",IF(G30="Échoué",IF(E30="Oui","Bloque la mise en ligne","À corriger en semaine 1"),IF(AND(G30="Réussi",H30=""),"Preuve à ajouter","OK"))))</f>
        <v/>
      </c>
    </row>
    <row r="31">
      <c r="A31" s="4" t="inlineStr">
        <is>
          <t>7.4</t>
        </is>
      </c>
      <c r="B31" s="5" t="inlineStr">
        <is>
          <t>Mobile et widget</t>
        </is>
      </c>
      <c r="C31" s="5" t="inlineStr">
        <is>
          <t>À faire: Ouvrez le chat dans une fenêtre de navigation privée et touchez le lien vers la politique.</t>
        </is>
      </c>
      <c r="D31" s="5" t="inlineStr">
        <is>
          <t>Le texte de consentement s’affiche une fois et renvoie vers votre politique: Si vous utilisez « Exiger le consentement » : le texte apparaît avant le premier message, la formulation est la vôtre, le lien vers la politique s’ouvre, le consentement est enregistré avec la conversation. Sinon, Sans objet.</t>
        </is>
      </c>
      <c r="E31" s="6" t="inlineStr">
        <is>
          <t>Oui</t>
        </is>
      </c>
      <c r="F31" s="5" t="inlineStr">
        <is>
          <t>Le texte s’est affiché une fois en navigation privée, le lien a ouvert la page de confidentialité.</t>
        </is>
      </c>
      <c r="G31" s="4" t="inlineStr">
        <is>
          <t>Réussi</t>
        </is>
      </c>
      <c r="H31" s="5" t="inlineStr">
        <is>
          <t>Capture 29</t>
        </is>
      </c>
      <c r="I31" s="6" t="inlineStr">
        <is>
          <t>Priya</t>
        </is>
      </c>
      <c r="J31" s="7" t="n">
        <v>46300</v>
      </c>
      <c r="K31" s="8">
        <f>IF(C31="","",IF(G31="","Non lancé",IF(G31="Échoué",IF(E31="Oui","Bloque la mise en ligne","À corriger en semaine 1"),IF(AND(G31="Réussi",H31=""),"Preuve à ajouter","OK"))))</f>
        <v/>
      </c>
    </row>
    <row r="32">
      <c r="A32" s="4" t="inlineStr">
        <is>
          <t>7.5</t>
        </is>
      </c>
      <c r="B32" s="5" t="inlineStr">
        <is>
          <t>Mobile et widget</t>
        </is>
      </c>
      <c r="C32" s="5" t="inlineStr">
        <is>
          <t>À faire: Lisez à voix haute l’en-tête et le premier message. Un client saurait-il de quel chat il s’agit ?</t>
        </is>
      </c>
      <c r="D32" s="5" t="inlineStr">
        <is>
          <t>Nom, premier message et apparence correspondent à votre entreprise: Nom du bot, avatar, premier message, couleur et position ressemblent à votre site ; le formulaire d’avant-chat ne demande que le nom, l’e-mail et, si vous l’avez choisi, le téléphone.</t>
        </is>
      </c>
      <c r="E32" s="6" t="inlineStr">
        <is>
          <t>Non</t>
        </is>
      </c>
      <c r="F32" s="5" t="inlineStr">
        <is>
          <t>Couleur, position et formulaire corrects, mais le premier message était encore le message d’accueil par défaut. Non bloquant. Correction : nouveau message d’accueil avant le 9 octobre, Priya.</t>
        </is>
      </c>
      <c r="G32" s="4" t="inlineStr">
        <is>
          <t>Échoué</t>
        </is>
      </c>
      <c r="H32" s="5" t="inlineStr">
        <is>
          <t>Capture 30</t>
        </is>
      </c>
      <c r="I32" s="6" t="inlineStr">
        <is>
          <t>Priya</t>
        </is>
      </c>
      <c r="J32" s="7" t="n">
        <v>46300</v>
      </c>
      <c r="K32" s="8">
        <f>IF(C32="","",IF(G32="","Non lancé",IF(G32="Échoué",IF(E32="Oui","Bloque la mise en ligne","À corriger en semaine 1"),IF(AND(G32="Réussi",H32=""),"Preuve à ajouter","OK"))))</f>
        <v/>
      </c>
    </row>
    <row r="33">
      <c r="A33" s="4" t="inlineStr">
        <is>
          <t>8.1</t>
        </is>
      </c>
      <c r="B33" s="5" t="inlineStr">
        <is>
          <t>Analyses et feu vert</t>
        </is>
      </c>
      <c r="C33" s="5" t="inlineStr">
        <is>
          <t>À faire: Comptez les conversations du jour dans « Historique des chats » et comparez avec votre journal.</t>
        </is>
      </c>
      <c r="D33" s="5" t="inlineStr">
        <is>
          <t>Chaque conversation de test est enregistrée: Tous les chats de test sont dans « Historique des chats » avec les messages, le statut, et le nom et l’e-mail du formulaire d’avant-chat ; le total du jour apparaît dans « Analyses ».</t>
        </is>
      </c>
      <c r="E33" s="6" t="inlineStr">
        <is>
          <t>Oui</t>
        </is>
      </c>
      <c r="F33" s="5" t="inlineStr">
        <is>
          <t>8 conversations de test dans « Historique des chats », toutes au nom de Priya (test). « Analyses » sur 7 jours affiche 8 conversations.</t>
        </is>
      </c>
      <c r="G33" s="4" t="inlineStr">
        <is>
          <t>Réussi</t>
        </is>
      </c>
      <c r="H33" s="5" t="inlineStr">
        <is>
          <t>Capture 31</t>
        </is>
      </c>
      <c r="I33" s="6" t="inlineStr">
        <is>
          <t>Priya</t>
        </is>
      </c>
      <c r="J33" s="7" t="n">
        <v>46300</v>
      </c>
      <c r="K33" s="8">
        <f>IF(C33="","",IF(G33="","Non lancé",IF(G33="Échoué",IF(E33="Oui","Bloque la mise en ligne","À corriger en semaine 1"),IF(AND(G33="Réussi",H33=""),"Preuve à ajouter","OK"))))</f>
        <v/>
      </c>
    </row>
    <row r="34">
      <c r="A34" s="4" t="inlineStr">
        <is>
          <t>8.2</t>
        </is>
      </c>
      <c r="B34" s="5" t="inlineStr">
        <is>
          <t>Analyses et feu vert</t>
        </is>
      </c>
      <c r="C34" s="5" t="inlineStr">
        <is>
          <t>À faire: Terminez un chat de test, donnez-lui 4 étoiles, puis ouvrez « Analyses ».</t>
        </is>
      </c>
      <c r="D34" s="5" t="inlineStr">
        <is>
          <t>La note de satisfaction fonctionne: Avec « Évaluations de satisfaction » activé, une demande d’étoiles apparaît à la fin de la conversation et la note s’affiche sous « Satisfaction » dans « Analyses ».</t>
        </is>
      </c>
      <c r="E34" s="6" t="inlineStr">
        <is>
          <t>Non</t>
        </is>
      </c>
      <c r="F34" s="5" t="inlineStr">
        <is>
          <t>La demande d’étoiles est apparue, 4 étoiles données, « Note moyenne » 4,0 dans « Analyses ».</t>
        </is>
      </c>
      <c r="G34" s="4" t="inlineStr">
        <is>
          <t>Réussi</t>
        </is>
      </c>
      <c r="H34" s="5" t="inlineStr">
        <is>
          <t>Capture 32</t>
        </is>
      </c>
      <c r="I34" s="6" t="inlineStr">
        <is>
          <t>Priya</t>
        </is>
      </c>
      <c r="J34" s="7" t="n">
        <v>46300</v>
      </c>
      <c r="K34" s="8">
        <f>IF(C34="","",IF(G34="","Non lancé",IF(G34="Échoué",IF(E34="Oui","Bloque la mise en ligne","À corriger en semaine 1"),IF(AND(G34="Réussi",H34=""),"Preuve à ajouter","OK"))))</f>
        <v/>
      </c>
    </row>
    <row r="35">
      <c r="A35" s="4" t="inlineStr">
        <is>
          <t>8.3</t>
        </is>
      </c>
      <c r="B35" s="5" t="inlineStr">
        <is>
          <t>Analyses et feu vert</t>
        </is>
      </c>
      <c r="C35" s="5" t="inlineStr">
        <is>
          <t>À faire: Désactivez « Bot actif », cliquez sur « Enregistrer les modifications », rechargez votre page sur le téléphone, puis réactivez-le.</t>
        </is>
      </c>
      <c r="D35" s="5" t="inlineStr">
        <is>
          <t>Retour arrière : désactiver puis réactiver l’agent: « Bot actif » désactivé dans l’onglet « Avancé » (ou le retrait du code d’intégration) arrête l’agent sur votre page en quelques minutes, et sa réactivation le rétablit.</t>
        </is>
      </c>
      <c r="E35" s="6" t="inlineStr">
        <is>
          <t>Oui</t>
        </is>
      </c>
      <c r="F35" s="5" t="inlineStr">
        <is>
          <t>« Bot actif » désactivé et enregistré à 10 h 44, vérifié sur le téléphone à 10 h 46, réactivé à 10 h 47. Responsable du retour arrière : Priya.</t>
        </is>
      </c>
      <c r="G35" s="4" t="inlineStr">
        <is>
          <t>Réussi</t>
        </is>
      </c>
      <c r="H35" s="5" t="inlineStr">
        <is>
          <t>Captures 33 et 34</t>
        </is>
      </c>
      <c r="I35" s="6" t="inlineStr">
        <is>
          <t>Priya</t>
        </is>
      </c>
      <c r="J35" s="7" t="n">
        <v>46300</v>
      </c>
      <c r="K35" s="8">
        <f>IF(C35="","",IF(G35="","Non lancé",IF(G35="Échoué",IF(E35="Oui","Bloque la mise en ligne","À corriger en semaine 1"),IF(AND(G35="Réussi",H35=""),"Preuve à ajouter","OK"))))</f>
        <v/>
      </c>
    </row>
    <row r="36">
      <c r="A36" s="4" t="n"/>
      <c r="B36" s="5" t="n"/>
      <c r="C36" s="5" t="n"/>
      <c r="D36" s="5" t="n"/>
      <c r="E36" s="6" t="n"/>
      <c r="F36" s="5" t="n"/>
      <c r="G36" s="4" t="n"/>
      <c r="H36" s="5" t="n"/>
      <c r="I36" s="6" t="n"/>
      <c r="J36" s="7" t="n"/>
      <c r="K36" s="8">
        <f>IF(C36="","",IF(G36="","Non lancé",IF(G36="Échoué",IF(E36="Oui","Bloque la mise en ligne","À corriger en semaine 1"),IF(AND(G36="Réussi",H36=""),"Preuve à ajouter","OK"))))</f>
        <v/>
      </c>
    </row>
    <row r="37">
      <c r="A37" s="4" t="n"/>
      <c r="B37" s="5" t="n"/>
      <c r="C37" s="5" t="n"/>
      <c r="D37" s="5" t="n"/>
      <c r="E37" s="6" t="n"/>
      <c r="F37" s="5" t="n"/>
      <c r="G37" s="4" t="n"/>
      <c r="H37" s="5" t="n"/>
      <c r="I37" s="6" t="n"/>
      <c r="J37" s="7" t="n"/>
      <c r="K37" s="8">
        <f>IF(C37="","",IF(G37="","Non lancé",IF(G37="Échoué",IF(E37="Oui","Bloque la mise en ligne","À corriger en semaine 1"),IF(AND(G37="Réussi",H37=""),"Preuve à ajouter","OK"))))</f>
        <v/>
      </c>
    </row>
    <row r="38">
      <c r="A38" s="4" t="n"/>
      <c r="B38" s="5" t="n"/>
      <c r="C38" s="5" t="n"/>
      <c r="D38" s="5" t="n"/>
      <c r="E38" s="6" t="n"/>
      <c r="F38" s="5" t="n"/>
      <c r="G38" s="4" t="n"/>
      <c r="H38" s="5" t="n"/>
      <c r="I38" s="6" t="n"/>
      <c r="J38" s="7" t="n"/>
      <c r="K38" s="8">
        <f>IF(C38="","",IF(G38="","Non lancé",IF(G38="Échoué",IF(E38="Oui","Bloque la mise en ligne","À corriger en semaine 1"),IF(AND(G38="Réussi",H38=""),"Preuve à ajouter","OK"))))</f>
        <v/>
      </c>
    </row>
    <row r="39">
      <c r="A39" s="4" t="n"/>
      <c r="B39" s="5" t="n"/>
      <c r="C39" s="5" t="n"/>
      <c r="D39" s="5" t="n"/>
      <c r="E39" s="6" t="n"/>
      <c r="F39" s="5" t="n"/>
      <c r="G39" s="4" t="n"/>
      <c r="H39" s="5" t="n"/>
      <c r="I39" s="6" t="n"/>
      <c r="J39" s="7" t="n"/>
      <c r="K39" s="8">
        <f>IF(C39="","",IF(G39="","Non lancé",IF(G39="Échoué",IF(E39="Oui","Bloque la mise en ligne","À corriger en semaine 1"),IF(AND(G39="Réussi",H39=""),"Preuve à ajouter","OK"))))</f>
        <v/>
      </c>
    </row>
    <row r="40">
      <c r="A40" s="4" t="n"/>
      <c r="B40" s="5" t="n"/>
      <c r="C40" s="5" t="n"/>
      <c r="D40" s="5" t="n"/>
      <c r="E40" s="6" t="n"/>
      <c r="F40" s="5" t="n"/>
      <c r="G40" s="4" t="n"/>
      <c r="H40" s="5" t="n"/>
      <c r="I40" s="6" t="n"/>
      <c r="J40" s="7" t="n"/>
      <c r="K40" s="8">
        <f>IF(C40="","",IF(G40="","Non lancé",IF(G40="Échoué",IF(E40="Oui","Bloque la mise en ligne","À corriger en semaine 1"),IF(AND(G40="Réussi",H40=""),"Preuve à ajouter","OK"))))</f>
        <v/>
      </c>
    </row>
    <row r="41">
      <c r="A41" s="4" t="n"/>
      <c r="B41" s="5" t="n"/>
      <c r="C41" s="5" t="n"/>
      <c r="D41" s="5" t="n"/>
      <c r="E41" s="6" t="n"/>
      <c r="F41" s="5" t="n"/>
      <c r="G41" s="4" t="n"/>
      <c r="H41" s="5" t="n"/>
      <c r="I41" s="6" t="n"/>
      <c r="J41" s="7" t="n"/>
      <c r="K41" s="8">
        <f>IF(C41="","",IF(G41="","Non lancé",IF(G41="Échoué",IF(E41="Oui","Bloque la mise en ligne","À corriger en semaine 1"),IF(AND(G41="Réussi",H41=""),"Preuve à ajouter","OK"))))</f>
        <v/>
      </c>
    </row>
    <row r="42">
      <c r="A42" s="4" t="n"/>
      <c r="B42" s="5" t="n"/>
      <c r="C42" s="5" t="n"/>
      <c r="D42" s="5" t="n"/>
      <c r="E42" s="6" t="n"/>
      <c r="F42" s="5" t="n"/>
      <c r="G42" s="4" t="n"/>
      <c r="H42" s="5" t="n"/>
      <c r="I42" s="6" t="n"/>
      <c r="J42" s="7" t="n"/>
      <c r="K42" s="8">
        <f>IF(C42="","",IF(G42="","Non lancé",IF(G42="Échoué",IF(E42="Oui","Bloque la mise en ligne","À corriger en semaine 1"),IF(AND(G42="Réussi",H42=""),"Preuve à ajouter","OK"))))</f>
        <v/>
      </c>
    </row>
    <row r="43">
      <c r="A43" s="4" t="n"/>
      <c r="B43" s="5" t="n"/>
      <c r="C43" s="5" t="n"/>
      <c r="D43" s="5" t="n"/>
      <c r="E43" s="6" t="n"/>
      <c r="F43" s="5" t="n"/>
      <c r="G43" s="4" t="n"/>
      <c r="H43" s="5" t="n"/>
      <c r="I43" s="6" t="n"/>
      <c r="J43" s="7" t="n"/>
      <c r="K43" s="8">
        <f>IF(C43="","",IF(G43="","Non lancé",IF(G43="Échoué",IF(E43="Oui","Bloque la mise en ligne","À corriger en semaine 1"),IF(AND(G43="Réussi",H43=""),"Preuve à ajouter","OK"))))</f>
        <v/>
      </c>
    </row>
    <row r="44">
      <c r="A44" s="4" t="n"/>
      <c r="B44" s="5" t="n"/>
      <c r="C44" s="5" t="n"/>
      <c r="D44" s="5" t="n"/>
      <c r="E44" s="6" t="n"/>
      <c r="F44" s="5" t="n"/>
      <c r="G44" s="4" t="n"/>
      <c r="H44" s="5" t="n"/>
      <c r="I44" s="6" t="n"/>
      <c r="J44" s="7" t="n"/>
      <c r="K44" s="8">
        <f>IF(C44="","",IF(G44="","Non lancé",IF(G44="Échoué",IF(E44="Oui","Bloque la mise en ligne","À corriger en semaine 1"),IF(AND(G44="Réussi",H44=""),"Preuve à ajouter","OK"))))</f>
        <v/>
      </c>
    </row>
    <row r="45">
      <c r="A45" s="4" t="n"/>
      <c r="B45" s="5" t="n"/>
      <c r="C45" s="5" t="n"/>
      <c r="D45" s="5" t="n"/>
      <c r="E45" s="6" t="n"/>
      <c r="F45" s="5" t="n"/>
      <c r="G45" s="4" t="n"/>
      <c r="H45" s="5" t="n"/>
      <c r="I45" s="6" t="n"/>
      <c r="J45" s="7" t="n"/>
      <c r="K45" s="8">
        <f>IF(C45="","",IF(G45="","Non lancé",IF(G45="Échoué",IF(E45="Oui","Bloque la mise en ligne","À corriger en semaine 1"),IF(AND(G45="Réussi",H45=""),"Preuve à ajouter","OK"))))</f>
        <v/>
      </c>
    </row>
    <row r="46">
      <c r="A46" s="4" t="n"/>
      <c r="B46" s="5" t="n"/>
      <c r="C46" s="5" t="n"/>
      <c r="D46" s="5" t="n"/>
      <c r="E46" s="6" t="n"/>
      <c r="F46" s="5" t="n"/>
      <c r="G46" s="4" t="n"/>
      <c r="H46" s="5" t="n"/>
      <c r="I46" s="6" t="n"/>
      <c r="J46" s="7" t="n"/>
      <c r="K46" s="8">
        <f>IF(C46="","",IF(G46="","Non lancé",IF(G46="Échoué",IF(E46="Oui","Bloque la mise en ligne","À corriger en semaine 1"),IF(AND(G46="Réussi",H46=""),"Preuve à ajouter","OK"))))</f>
        <v/>
      </c>
    </row>
    <row r="47">
      <c r="A47" s="4" t="n"/>
      <c r="B47" s="5" t="n"/>
      <c r="C47" s="5" t="n"/>
      <c r="D47" s="5" t="n"/>
      <c r="E47" s="6" t="n"/>
      <c r="F47" s="5" t="n"/>
      <c r="G47" s="4" t="n"/>
      <c r="H47" s="5" t="n"/>
      <c r="I47" s="6" t="n"/>
      <c r="J47" s="7" t="n"/>
      <c r="K47" s="8">
        <f>IF(C47="","",IF(G47="","Non lancé",IF(G47="Échoué",IF(E47="Oui","Bloque la mise en ligne","À corriger en semaine 1"),IF(AND(G47="Réussi",H47=""),"Preuve à ajouter","OK"))))</f>
        <v/>
      </c>
    </row>
    <row r="48">
      <c r="A48" s="4" t="n"/>
      <c r="B48" s="5" t="n"/>
      <c r="C48" s="5" t="n"/>
      <c r="D48" s="5" t="n"/>
      <c r="E48" s="6" t="n"/>
      <c r="F48" s="5" t="n"/>
      <c r="G48" s="4" t="n"/>
      <c r="H48" s="5" t="n"/>
      <c r="I48" s="6" t="n"/>
      <c r="J48" s="7" t="n"/>
      <c r="K48" s="8">
        <f>IF(C48="","",IF(G48="","Non lancé",IF(G48="Échoué",IF(E48="Oui","Bloque la mise en ligne","À corriger en semaine 1"),IF(AND(G48="Réussi",H48=""),"Preuve à ajouter","OK"))))</f>
        <v/>
      </c>
    </row>
    <row r="49">
      <c r="A49" s="4" t="n"/>
      <c r="B49" s="5" t="n"/>
      <c r="C49" s="5" t="n"/>
      <c r="D49" s="5" t="n"/>
      <c r="E49" s="6" t="n"/>
      <c r="F49" s="5" t="n"/>
      <c r="G49" s="4" t="n"/>
      <c r="H49" s="5" t="n"/>
      <c r="I49" s="6" t="n"/>
      <c r="J49" s="7" t="n"/>
      <c r="K49" s="8">
        <f>IF(C49="","",IF(G49="","Non lancé",IF(G49="Échoué",IF(E49="Oui","Bloque la mise en ligne","À corriger en semaine 1"),IF(AND(G49="Réussi",H49=""),"Preuve à ajouter","OK"))))</f>
        <v/>
      </c>
    </row>
    <row r="50">
      <c r="A50" s="4" t="n"/>
      <c r="B50" s="5" t="n"/>
      <c r="C50" s="5" t="n"/>
      <c r="D50" s="5" t="n"/>
      <c r="E50" s="6" t="n"/>
      <c r="F50" s="5" t="n"/>
      <c r="G50" s="4" t="n"/>
      <c r="H50" s="5" t="n"/>
      <c r="I50" s="6" t="n"/>
      <c r="J50" s="7" t="n"/>
      <c r="K50" s="8">
        <f>IF(C50="","",IF(G50="","Non lancé",IF(G50="Échoué",IF(E50="Oui","Bloque la mise en ligne","À corriger en semaine 1"),IF(AND(G50="Réussi",H50=""),"Preuve à ajouter","OK"))))</f>
        <v/>
      </c>
    </row>
    <row r="51">
      <c r="A51" s="4" t="n"/>
      <c r="B51" s="5" t="n"/>
      <c r="C51" s="5" t="n"/>
      <c r="D51" s="5" t="n"/>
      <c r="E51" s="6" t="n"/>
      <c r="F51" s="5" t="n"/>
      <c r="G51" s="4" t="n"/>
      <c r="H51" s="5" t="n"/>
      <c r="I51" s="6" t="n"/>
      <c r="J51" s="7" t="n"/>
      <c r="K51" s="8">
        <f>IF(C51="","",IF(G51="","Non lancé",IF(G51="Échoué",IF(E51="Oui","Bloque la mise en ligne","À corriger en semaine 1"),IF(AND(G51="Réussi",H51=""),"Preuve à ajouter","OK"))))</f>
        <v/>
      </c>
    </row>
    <row r="52">
      <c r="A52" s="4" t="n"/>
      <c r="B52" s="5" t="n"/>
      <c r="C52" s="5" t="n"/>
      <c r="D52" s="5" t="n"/>
      <c r="E52" s="6" t="n"/>
      <c r="F52" s="5" t="n"/>
      <c r="G52" s="4" t="n"/>
      <c r="H52" s="5" t="n"/>
      <c r="I52" s="6" t="n"/>
      <c r="J52" s="7" t="n"/>
      <c r="K52" s="8">
        <f>IF(C52="","",IF(G52="","Non lancé",IF(G52="Échoué",IF(E52="Oui","Bloque la mise en ligne","À corriger en semaine 1"),IF(AND(G52="Réussi",H52=""),"Preuve à ajouter","OK"))))</f>
        <v/>
      </c>
    </row>
    <row r="53">
      <c r="A53" s="4" t="n"/>
      <c r="B53" s="5" t="n"/>
      <c r="C53" s="5" t="n"/>
      <c r="D53" s="5" t="n"/>
      <c r="E53" s="6" t="n"/>
      <c r="F53" s="5" t="n"/>
      <c r="G53" s="4" t="n"/>
      <c r="H53" s="5" t="n"/>
      <c r="I53" s="6" t="n"/>
      <c r="J53" s="7" t="n"/>
      <c r="K53" s="8">
        <f>IF(C53="","",IF(G53="","Non lancé",IF(G53="Échoué",IF(E53="Oui","Bloque la mise en ligne","À corriger en semaine 1"),IF(AND(G53="Réussi",H53=""),"Preuve à ajouter","OK"))))</f>
        <v/>
      </c>
    </row>
    <row r="54">
      <c r="A54" s="4" t="n"/>
      <c r="B54" s="5" t="n"/>
      <c r="C54" s="5" t="n"/>
      <c r="D54" s="5" t="n"/>
      <c r="E54" s="6" t="n"/>
      <c r="F54" s="5" t="n"/>
      <c r="G54" s="4" t="n"/>
      <c r="H54" s="5" t="n"/>
      <c r="I54" s="6" t="n"/>
      <c r="J54" s="7" t="n"/>
      <c r="K54" s="8">
        <f>IF(C54="","",IF(G54="","Non lancé",IF(G54="Échoué",IF(E54="Oui","Bloque la mise en ligne","À corriger en semaine 1"),IF(AND(G54="Réussi",H54=""),"Preuve à ajouter","OK"))))</f>
        <v/>
      </c>
    </row>
    <row r="55">
      <c r="A55" s="4" t="n"/>
      <c r="B55" s="5" t="n"/>
      <c r="C55" s="5" t="n"/>
      <c r="D55" s="5" t="n"/>
      <c r="E55" s="6" t="n"/>
      <c r="F55" s="5" t="n"/>
      <c r="G55" s="4" t="n"/>
      <c r="H55" s="5" t="n"/>
      <c r="I55" s="6" t="n"/>
      <c r="J55" s="7" t="n"/>
      <c r="K55" s="8">
        <f>IF(C55="","",IF(G55="","Non lancé",IF(G55="Échoué",IF(E55="Oui","Bloque la mise en ligne","À corriger en semaine 1"),IF(AND(G55="Réussi",H55=""),"Preuve à ajouter","OK"))))</f>
        <v/>
      </c>
    </row>
    <row r="56">
      <c r="A56" s="4" t="n"/>
      <c r="B56" s="5" t="n"/>
      <c r="C56" s="5" t="n"/>
      <c r="D56" s="5" t="n"/>
      <c r="E56" s="6" t="n"/>
      <c r="F56" s="5" t="n"/>
      <c r="G56" s="4" t="n"/>
      <c r="H56" s="5" t="n"/>
      <c r="I56" s="6" t="n"/>
      <c r="J56" s="7" t="n"/>
      <c r="K56" s="8">
        <f>IF(C56="","",IF(G56="","Non lancé",IF(G56="Échoué",IF(E56="Oui","Bloque la mise en ligne","À corriger en semaine 1"),IF(AND(G56="Réussi",H56=""),"Preuve à ajouter","OK"))))</f>
        <v/>
      </c>
    </row>
    <row r="57">
      <c r="A57" s="4" t="n"/>
      <c r="B57" s="5" t="n"/>
      <c r="C57" s="5" t="n"/>
      <c r="D57" s="5" t="n"/>
      <c r="E57" s="6" t="n"/>
      <c r="F57" s="5" t="n"/>
      <c r="G57" s="4" t="n"/>
      <c r="H57" s="5" t="n"/>
      <c r="I57" s="6" t="n"/>
      <c r="J57" s="7" t="n"/>
      <c r="K57" s="8">
        <f>IF(C57="","",IF(G57="","Non lancé",IF(G57="Échoué",IF(E57="Oui","Bloque la mise en ligne","À corriger en semaine 1"),IF(AND(G57="Réussi",H57=""),"Preuve à ajouter","OK"))))</f>
        <v/>
      </c>
    </row>
    <row r="58">
      <c r="A58" s="4" t="n"/>
      <c r="B58" s="5" t="n"/>
      <c r="C58" s="5" t="n"/>
      <c r="D58" s="5" t="n"/>
      <c r="E58" s="6" t="n"/>
      <c r="F58" s="5" t="n"/>
      <c r="G58" s="4" t="n"/>
      <c r="H58" s="5" t="n"/>
      <c r="I58" s="6" t="n"/>
      <c r="J58" s="7" t="n"/>
      <c r="K58" s="8">
        <f>IF(C58="","",IF(G58="","Non lancé",IF(G58="Échoué",IF(E58="Oui","Bloque la mise en ligne","À corriger en semaine 1"),IF(AND(G58="Réussi",H58=""),"Preuve à ajouter","OK"))))</f>
        <v/>
      </c>
    </row>
    <row r="59">
      <c r="A59" s="4" t="n"/>
      <c r="B59" s="5" t="n"/>
      <c r="C59" s="5" t="n"/>
      <c r="D59" s="5" t="n"/>
      <c r="E59" s="6" t="n"/>
      <c r="F59" s="5" t="n"/>
      <c r="G59" s="4" t="n"/>
      <c r="H59" s="5" t="n"/>
      <c r="I59" s="6" t="n"/>
      <c r="J59" s="7" t="n"/>
      <c r="K59" s="8">
        <f>IF(C59="","",IF(G59="","Non lancé",IF(G59="Échoué",IF(E59="Oui","Bloque la mise en ligne","À corriger en semaine 1"),IF(AND(G59="Réussi",H59=""),"Preuve à ajouter","OK"))))</f>
        <v/>
      </c>
    </row>
    <row r="60">
      <c r="A60" s="4" t="n"/>
      <c r="B60" s="5" t="n"/>
      <c r="C60" s="5" t="n"/>
      <c r="D60" s="5" t="n"/>
      <c r="E60" s="6" t="n"/>
      <c r="F60" s="5" t="n"/>
      <c r="G60" s="4" t="n"/>
      <c r="H60" s="5" t="n"/>
      <c r="I60" s="6" t="n"/>
      <c r="J60" s="7" t="n"/>
      <c r="K60" s="8">
        <f>IF(C60="","",IF(G60="","Non lancé",IF(G60="Échoué",IF(E60="Oui","Bloque la mise en ligne","À corriger en semaine 1"),IF(AND(G60="Réussi",H60=""),"Preuve à ajouter","OK"))))</f>
        <v/>
      </c>
    </row>
    <row r="61">
      <c r="A61" s="4" t="n"/>
      <c r="B61" s="5" t="n"/>
      <c r="C61" s="5" t="n"/>
      <c r="D61" s="5" t="n"/>
      <c r="E61" s="6" t="n"/>
      <c r="F61" s="5" t="n"/>
      <c r="G61" s="4" t="n"/>
      <c r="H61" s="5" t="n"/>
      <c r="I61" s="6" t="n"/>
      <c r="J61" s="7" t="n"/>
      <c r="K61" s="8">
        <f>IF(C61="","",IF(G61="","Non lancé",IF(G61="Échoué",IF(E61="Oui","Bloque la mise en ligne","À corriger en semaine 1"),IF(AND(G61="Réussi",H61=""),"Preuve à ajouter","OK"))))</f>
        <v/>
      </c>
    </row>
    <row r="62">
      <c r="A62" s="4" t="n"/>
      <c r="B62" s="5" t="n"/>
      <c r="C62" s="5" t="n"/>
      <c r="D62" s="5" t="n"/>
      <c r="E62" s="6" t="n"/>
      <c r="F62" s="5" t="n"/>
      <c r="G62" s="4" t="n"/>
      <c r="H62" s="5" t="n"/>
      <c r="I62" s="6" t="n"/>
      <c r="J62" s="7" t="n"/>
      <c r="K62" s="8">
        <f>IF(C62="","",IF(G62="","Non lancé",IF(G62="Échoué",IF(E62="Oui","Bloque la mise en ligne","À corriger en semaine 1"),IF(AND(G62="Réussi",H62=""),"Preuve à ajouter","OK"))))</f>
        <v/>
      </c>
    </row>
    <row r="63">
      <c r="A63" s="4" t="n"/>
      <c r="B63" s="5" t="n"/>
      <c r="C63" s="5" t="n"/>
      <c r="D63" s="5" t="n"/>
      <c r="E63" s="6" t="n"/>
      <c r="F63" s="5" t="n"/>
      <c r="G63" s="4" t="n"/>
      <c r="H63" s="5" t="n"/>
      <c r="I63" s="6" t="n"/>
      <c r="J63" s="7" t="n"/>
      <c r="K63" s="8">
        <f>IF(C63="","",IF(G63="","Non lancé",IF(G63="Échoué",IF(E63="Oui","Bloque la mise en ligne","À corriger en semaine 1"),IF(AND(G63="Réussi",H63=""),"Preuve à ajouter","OK"))))</f>
        <v/>
      </c>
    </row>
    <row r="64">
      <c r="A64" s="4" t="n"/>
      <c r="B64" s="5" t="n"/>
      <c r="C64" s="5" t="n"/>
      <c r="D64" s="5" t="n"/>
      <c r="E64" s="6" t="n"/>
      <c r="F64" s="5" t="n"/>
      <c r="G64" s="4" t="n"/>
      <c r="H64" s="5" t="n"/>
      <c r="I64" s="6" t="n"/>
      <c r="J64" s="7" t="n"/>
      <c r="K64" s="8">
        <f>IF(C64="","",IF(G64="","Non lancé",IF(G64="Échoué",IF(E64="Oui","Bloque la mise en ligne","À corriger en semaine 1"),IF(AND(G64="Réussi",H64=""),"Preuve à ajouter","OK"))))</f>
        <v/>
      </c>
    </row>
    <row r="65">
      <c r="A65" s="4" t="n"/>
      <c r="B65" s="5" t="n"/>
      <c r="C65" s="5" t="n"/>
      <c r="D65" s="5" t="n"/>
      <c r="E65" s="6" t="n"/>
      <c r="F65" s="5" t="n"/>
      <c r="G65" s="4" t="n"/>
      <c r="H65" s="5" t="n"/>
      <c r="I65" s="6" t="n"/>
      <c r="J65" s="7" t="n"/>
      <c r="K65" s="8">
        <f>IF(C65="","",IF(G65="","Non lancé",IF(G65="Échoué",IF(E65="Oui","Bloque la mise en ligne","À corriger en semaine 1"),IF(AND(G65="Réussi",H65=""),"Preuve à ajouter","OK"))))</f>
        <v/>
      </c>
    </row>
    <row r="66">
      <c r="A66" s="4" t="n"/>
      <c r="B66" s="5" t="n"/>
      <c r="C66" s="5" t="n"/>
      <c r="D66" s="5" t="n"/>
      <c r="E66" s="6" t="n"/>
      <c r="F66" s="5" t="n"/>
      <c r="G66" s="4" t="n"/>
      <c r="H66" s="5" t="n"/>
      <c r="I66" s="6" t="n"/>
      <c r="J66" s="7" t="n"/>
      <c r="K66" s="8">
        <f>IF(C66="","",IF(G66="","Non lancé",IF(G66="Échoué",IF(E66="Oui","Bloque la mise en ligne","À corriger en semaine 1"),IF(AND(G66="Réussi",H66=""),"Preuve à ajouter","OK"))))</f>
        <v/>
      </c>
    </row>
    <row r="67">
      <c r="A67" s="4" t="n"/>
      <c r="B67" s="5" t="n"/>
      <c r="C67" s="5" t="n"/>
      <c r="D67" s="5" t="n"/>
      <c r="E67" s="6" t="n"/>
      <c r="F67" s="5" t="n"/>
      <c r="G67" s="4" t="n"/>
      <c r="H67" s="5" t="n"/>
      <c r="I67" s="6" t="n"/>
      <c r="J67" s="7" t="n"/>
      <c r="K67" s="8">
        <f>IF(C67="","",IF(G67="","Non lancé",IF(G67="Échoué",IF(E67="Oui","Bloque la mise en ligne","À corriger en semaine 1"),IF(AND(G67="Réussi",H67=""),"Preuve à ajouter","OK"))))</f>
        <v/>
      </c>
    </row>
    <row r="68">
      <c r="A68" s="4" t="n"/>
      <c r="B68" s="5" t="n"/>
      <c r="C68" s="5" t="n"/>
      <c r="D68" s="5" t="n"/>
      <c r="E68" s="6" t="n"/>
      <c r="F68" s="5" t="n"/>
      <c r="G68" s="4" t="n"/>
      <c r="H68" s="5" t="n"/>
      <c r="I68" s="6" t="n"/>
      <c r="J68" s="7" t="n"/>
      <c r="K68" s="8">
        <f>IF(C68="","",IF(G68="","Non lancé",IF(G68="Échoué",IF(E68="Oui","Bloque la mise en ligne","À corriger en semaine 1"),IF(AND(G68="Réussi",H68=""),"Preuve à ajouter","OK"))))</f>
        <v/>
      </c>
    </row>
    <row r="69">
      <c r="A69" s="4" t="n"/>
      <c r="B69" s="5" t="n"/>
      <c r="C69" s="5" t="n"/>
      <c r="D69" s="5" t="n"/>
      <c r="E69" s="6" t="n"/>
      <c r="F69" s="5" t="n"/>
      <c r="G69" s="4" t="n"/>
      <c r="H69" s="5" t="n"/>
      <c r="I69" s="6" t="n"/>
      <c r="J69" s="7" t="n"/>
      <c r="K69" s="8">
        <f>IF(C69="","",IF(G69="","Non lancé",IF(G69="Échoué",IF(E69="Oui","Bloque la mise en ligne","À corriger en semaine 1"),IF(AND(G69="Réussi",H69=""),"Preuve à ajouter","OK"))))</f>
        <v/>
      </c>
    </row>
    <row r="70">
      <c r="A70" s="4" t="n"/>
      <c r="B70" s="5" t="n"/>
      <c r="C70" s="5" t="n"/>
      <c r="D70" s="5" t="n"/>
      <c r="E70" s="6" t="n"/>
      <c r="F70" s="5" t="n"/>
      <c r="G70" s="4" t="n"/>
      <c r="H70" s="5" t="n"/>
      <c r="I70" s="6" t="n"/>
      <c r="J70" s="7" t="n"/>
      <c r="K70" s="8">
        <f>IF(C70="","",IF(G70="","Non lancé",IF(G70="Échoué",IF(E70="Oui","Bloque la mise en ligne","À corriger en semaine 1"),IF(AND(G70="Réussi",H70=""),"Preuve à ajouter","OK"))))</f>
        <v/>
      </c>
    </row>
    <row r="71">
      <c r="A71" s="4" t="n"/>
      <c r="B71" s="5" t="n"/>
      <c r="C71" s="5" t="n"/>
      <c r="D71" s="5" t="n"/>
      <c r="E71" s="6" t="n"/>
      <c r="F71" s="5" t="n"/>
      <c r="G71" s="4" t="n"/>
      <c r="H71" s="5" t="n"/>
      <c r="I71" s="6" t="n"/>
      <c r="J71" s="7" t="n"/>
      <c r="K71" s="8">
        <f>IF(C71="","",IF(G71="","Non lancé",IF(G71="Échoué",IF(E71="Oui","Bloque la mise en ligne","À corriger en semaine 1"),IF(AND(G71="Réussi",H71=""),"Preuve à ajouter","OK"))))</f>
        <v/>
      </c>
    </row>
    <row r="72">
      <c r="A72" s="4" t="n"/>
      <c r="B72" s="5" t="n"/>
      <c r="C72" s="5" t="n"/>
      <c r="D72" s="5" t="n"/>
      <c r="E72" s="6" t="n"/>
      <c r="F72" s="5" t="n"/>
      <c r="G72" s="4" t="n"/>
      <c r="H72" s="5" t="n"/>
      <c r="I72" s="6" t="n"/>
      <c r="J72" s="7" t="n"/>
      <c r="K72" s="8">
        <f>IF(C72="","",IF(G72="","Non lancé",IF(G72="Échoué",IF(E72="Oui","Bloque la mise en ligne","À corriger en semaine 1"),IF(AND(G72="Réussi",H72=""),"Preuve à ajouter","OK"))))</f>
        <v/>
      </c>
    </row>
    <row r="73">
      <c r="A73" s="4" t="n"/>
      <c r="B73" s="5" t="n"/>
      <c r="C73" s="5" t="n"/>
      <c r="D73" s="5" t="n"/>
      <c r="E73" s="6" t="n"/>
      <c r="F73" s="5" t="n"/>
      <c r="G73" s="4" t="n"/>
      <c r="H73" s="5" t="n"/>
      <c r="I73" s="6" t="n"/>
      <c r="J73" s="7" t="n"/>
      <c r="K73" s="8">
        <f>IF(C73="","",IF(G73="","Non lancé",IF(G73="Échoué",IF(E73="Oui","Bloque la mise en ligne","À corriger en semaine 1"),IF(AND(G73="Réussi",H73=""),"Preuve à ajouter","OK"))))</f>
        <v/>
      </c>
    </row>
    <row r="74">
      <c r="A74" s="4" t="n"/>
      <c r="B74" s="5" t="n"/>
      <c r="C74" s="5" t="n"/>
      <c r="D74" s="5" t="n"/>
      <c r="E74" s="6" t="n"/>
      <c r="F74" s="5" t="n"/>
      <c r="G74" s="4" t="n"/>
      <c r="H74" s="5" t="n"/>
      <c r="I74" s="6" t="n"/>
      <c r="J74" s="7" t="n"/>
      <c r="K74" s="8">
        <f>IF(C74="","",IF(G74="","Non lancé",IF(G74="Échoué",IF(E74="Oui","Bloque la mise en ligne","À corriger en semaine 1"),IF(AND(G74="Réussi",H74=""),"Preuve à ajouter","OK"))))</f>
        <v/>
      </c>
    </row>
    <row r="75">
      <c r="A75" s="4" t="n"/>
      <c r="B75" s="5" t="n"/>
      <c r="C75" s="5" t="n"/>
      <c r="D75" s="5" t="n"/>
      <c r="E75" s="6" t="n"/>
      <c r="F75" s="5" t="n"/>
      <c r="G75" s="4" t="n"/>
      <c r="H75" s="5" t="n"/>
      <c r="I75" s="6" t="n"/>
      <c r="J75" s="7" t="n"/>
      <c r="K75" s="8">
        <f>IF(C75="","",IF(G75="","Non lancé",IF(G75="Échoué",IF(E75="Oui","Bloque la mise en ligne","À corriger en semaine 1"),IF(AND(G75="Réussi",H75=""),"Preuve à ajouter","OK"))))</f>
        <v/>
      </c>
    </row>
    <row r="76">
      <c r="A76" s="4" t="n"/>
      <c r="B76" s="5" t="n"/>
      <c r="C76" s="5" t="n"/>
      <c r="D76" s="5" t="n"/>
      <c r="E76" s="6" t="n"/>
      <c r="F76" s="5" t="n"/>
      <c r="G76" s="4" t="n"/>
      <c r="H76" s="5" t="n"/>
      <c r="I76" s="6" t="n"/>
      <c r="J76" s="7" t="n"/>
      <c r="K76" s="8">
        <f>IF(C76="","",IF(G76="","Non lancé",IF(G76="Échoué",IF(E76="Oui","Bloque la mise en ligne","À corriger en semaine 1"),IF(AND(G76="Réussi",H76=""),"Preuve à ajouter","OK"))))</f>
        <v/>
      </c>
    </row>
    <row r="77">
      <c r="A77" s="4" t="n"/>
      <c r="B77" s="5" t="n"/>
      <c r="C77" s="5" t="n"/>
      <c r="D77" s="5" t="n"/>
      <c r="E77" s="6" t="n"/>
      <c r="F77" s="5" t="n"/>
      <c r="G77" s="4" t="n"/>
      <c r="H77" s="5" t="n"/>
      <c r="I77" s="6" t="n"/>
      <c r="J77" s="7" t="n"/>
      <c r="K77" s="8">
        <f>IF(C77="","",IF(G77="","Non lancé",IF(G77="Échoué",IF(E77="Oui","Bloque la mise en ligne","À corriger en semaine 1"),IF(AND(G77="Réussi",H77=""),"Preuve à ajouter","OK"))))</f>
        <v/>
      </c>
    </row>
    <row r="78">
      <c r="A78" s="4" t="n"/>
      <c r="B78" s="5" t="n"/>
      <c r="C78" s="5" t="n"/>
      <c r="D78" s="5" t="n"/>
      <c r="E78" s="6" t="n"/>
      <c r="F78" s="5" t="n"/>
      <c r="G78" s="4" t="n"/>
      <c r="H78" s="5" t="n"/>
      <c r="I78" s="6" t="n"/>
      <c r="J78" s="7" t="n"/>
      <c r="K78" s="8">
        <f>IF(C78="","",IF(G78="","Non lancé",IF(G78="Échoué",IF(E78="Oui","Bloque la mise en ligne","À corriger en semaine 1"),IF(AND(G78="Réussi",H78=""),"Preuve à ajouter","OK"))))</f>
        <v/>
      </c>
    </row>
    <row r="79">
      <c r="A79" s="4" t="n"/>
      <c r="B79" s="5" t="n"/>
      <c r="C79" s="5" t="n"/>
      <c r="D79" s="5" t="n"/>
      <c r="E79" s="6" t="n"/>
      <c r="F79" s="5" t="n"/>
      <c r="G79" s="4" t="n"/>
      <c r="H79" s="5" t="n"/>
      <c r="I79" s="6" t="n"/>
      <c r="J79" s="7" t="n"/>
      <c r="K79" s="8">
        <f>IF(C79="","",IF(G79="","Non lancé",IF(G79="Échoué",IF(E79="Oui","Bloque la mise en ligne","À corriger en semaine 1"),IF(AND(G79="Réussi",H79=""),"Preuve à ajouter","OK"))))</f>
        <v/>
      </c>
    </row>
    <row r="80">
      <c r="A80" s="4" t="n"/>
      <c r="B80" s="5" t="n"/>
      <c r="C80" s="5" t="n"/>
      <c r="D80" s="5" t="n"/>
      <c r="E80" s="6" t="n"/>
      <c r="F80" s="5" t="n"/>
      <c r="G80" s="4" t="n"/>
      <c r="H80" s="5" t="n"/>
      <c r="I80" s="6" t="n"/>
      <c r="J80" s="7" t="n"/>
      <c r="K80" s="8">
        <f>IF(C80="","",IF(G80="","Non lancé",IF(G80="Échoué",IF(E80="Oui","Bloque la mise en ligne","À corriger en semaine 1"),IF(AND(G80="Réussi",H80=""),"Preuve à ajouter","OK"))))</f>
        <v/>
      </c>
    </row>
    <row r="81">
      <c r="A81" s="4" t="n"/>
      <c r="B81" s="5" t="n"/>
      <c r="C81" s="5" t="n"/>
      <c r="D81" s="5" t="n"/>
      <c r="E81" s="6" t="n"/>
      <c r="F81" s="5" t="n"/>
      <c r="G81" s="4" t="n"/>
      <c r="H81" s="5" t="n"/>
      <c r="I81" s="6" t="n"/>
      <c r="J81" s="7" t="n"/>
      <c r="K81" s="8">
        <f>IF(C81="","",IF(G81="","Non lancé",IF(G81="Échoué",IF(E81="Oui","Bloque la mise en ligne","À corriger en semaine 1"),IF(AND(G81="Réussi",H81=""),"Preuve à ajouter","OK"))))</f>
        <v/>
      </c>
    </row>
    <row r="82">
      <c r="A82" s="4" t="n"/>
      <c r="B82" s="5" t="n"/>
      <c r="C82" s="5" t="n"/>
      <c r="D82" s="5" t="n"/>
      <c r="E82" s="6" t="n"/>
      <c r="F82" s="5" t="n"/>
      <c r="G82" s="4" t="n"/>
      <c r="H82" s="5" t="n"/>
      <c r="I82" s="6" t="n"/>
      <c r="J82" s="7" t="n"/>
      <c r="K82" s="8">
        <f>IF(C82="","",IF(G82="","Non lancé",IF(G82="Échoué",IF(E82="Oui","Bloque la mise en ligne","À corriger en semaine 1"),IF(AND(G82="Réussi",H82=""),"Preuve à ajouter","OK"))))</f>
        <v/>
      </c>
    </row>
    <row r="83">
      <c r="A83" s="4" t="n"/>
      <c r="B83" s="5" t="n"/>
      <c r="C83" s="5" t="n"/>
      <c r="D83" s="5" t="n"/>
      <c r="E83" s="6" t="n"/>
      <c r="F83" s="5" t="n"/>
      <c r="G83" s="4" t="n"/>
      <c r="H83" s="5" t="n"/>
      <c r="I83" s="6" t="n"/>
      <c r="J83" s="7" t="n"/>
      <c r="K83" s="8">
        <f>IF(C83="","",IF(G83="","Non lancé",IF(G83="Échoué",IF(E83="Oui","Bloque la mise en ligne","À corriger en semaine 1"),IF(AND(G83="Réussi",H83=""),"Preuve à ajouter","OK"))))</f>
        <v/>
      </c>
    </row>
    <row r="84">
      <c r="A84" s="4" t="n"/>
      <c r="B84" s="5" t="n"/>
      <c r="C84" s="5" t="n"/>
      <c r="D84" s="5" t="n"/>
      <c r="E84" s="6" t="n"/>
      <c r="F84" s="5" t="n"/>
      <c r="G84" s="4" t="n"/>
      <c r="H84" s="5" t="n"/>
      <c r="I84" s="6" t="n"/>
      <c r="J84" s="7" t="n"/>
      <c r="K84" s="8">
        <f>IF(C84="","",IF(G84="","Non lancé",IF(G84="Échoué",IF(E84="Oui","Bloque la mise en ligne","À corriger en semaine 1"),IF(AND(G84="Réussi",H84=""),"Preuve à ajouter","OK"))))</f>
        <v/>
      </c>
    </row>
    <row r="85">
      <c r="A85" s="4" t="n"/>
      <c r="B85" s="5" t="n"/>
      <c r="C85" s="5" t="n"/>
      <c r="D85" s="5" t="n"/>
      <c r="E85" s="6" t="n"/>
      <c r="F85" s="5" t="n"/>
      <c r="G85" s="4" t="n"/>
      <c r="H85" s="5" t="n"/>
      <c r="I85" s="6" t="n"/>
      <c r="J85" s="7" t="n"/>
      <c r="K85" s="8">
        <f>IF(C85="","",IF(G85="","Non lancé",IF(G85="Échoué",IF(E85="Oui","Bloque la mise en ligne","À corriger en semaine 1"),IF(AND(G85="Réussi",H85=""),"Preuve à ajouter","OK"))))</f>
        <v/>
      </c>
    </row>
    <row r="86">
      <c r="A86" s="4" t="n"/>
      <c r="B86" s="5" t="n"/>
      <c r="C86" s="5" t="n"/>
      <c r="D86" s="5" t="n"/>
      <c r="E86" s="6" t="n"/>
      <c r="F86" s="5" t="n"/>
      <c r="G86" s="4" t="n"/>
      <c r="H86" s="5" t="n"/>
      <c r="I86" s="6" t="n"/>
      <c r="J86" s="7" t="n"/>
      <c r="K86" s="8">
        <f>IF(C86="","",IF(G86="","Non lancé",IF(G86="Échoué",IF(E86="Oui","Bloque la mise en ligne","À corriger en semaine 1"),IF(AND(G86="Réussi",H86=""),"Preuve à ajouter","OK"))))</f>
        <v/>
      </c>
    </row>
    <row r="87">
      <c r="A87" s="4" t="n"/>
      <c r="B87" s="5" t="n"/>
      <c r="C87" s="5" t="n"/>
      <c r="D87" s="5" t="n"/>
      <c r="E87" s="6" t="n"/>
      <c r="F87" s="5" t="n"/>
      <c r="G87" s="4" t="n"/>
      <c r="H87" s="5" t="n"/>
      <c r="I87" s="6" t="n"/>
      <c r="J87" s="7" t="n"/>
      <c r="K87" s="8">
        <f>IF(C87="","",IF(G87="","Non lancé",IF(G87="Échoué",IF(E87="Oui","Bloque la mise en ligne","À corriger en semaine 1"),IF(AND(G87="Réussi",H87=""),"Preuve à ajouter","OK"))))</f>
        <v/>
      </c>
    </row>
    <row r="88">
      <c r="A88" s="4" t="n"/>
      <c r="B88" s="5" t="n"/>
      <c r="C88" s="5" t="n"/>
      <c r="D88" s="5" t="n"/>
      <c r="E88" s="6" t="n"/>
      <c r="F88" s="5" t="n"/>
      <c r="G88" s="4" t="n"/>
      <c r="H88" s="5" t="n"/>
      <c r="I88" s="6" t="n"/>
      <c r="J88" s="7" t="n"/>
      <c r="K88" s="8">
        <f>IF(C88="","",IF(G88="","Non lancé",IF(G88="Échoué",IF(E88="Oui","Bloque la mise en ligne","À corriger en semaine 1"),IF(AND(G88="Réussi",H88=""),"Preuve à ajouter","OK"))))</f>
        <v/>
      </c>
    </row>
    <row r="89">
      <c r="A89" s="4" t="n"/>
      <c r="B89" s="5" t="n"/>
      <c r="C89" s="5" t="n"/>
      <c r="D89" s="5" t="n"/>
      <c r="E89" s="6" t="n"/>
      <c r="F89" s="5" t="n"/>
      <c r="G89" s="4" t="n"/>
      <c r="H89" s="5" t="n"/>
      <c r="I89" s="6" t="n"/>
      <c r="J89" s="7" t="n"/>
      <c r="K89" s="8">
        <f>IF(C89="","",IF(G89="","Non lancé",IF(G89="Échoué",IF(E89="Oui","Bloque la mise en ligne","À corriger en semaine 1"),IF(AND(G89="Réussi",H89=""),"Preuve à ajouter","OK"))))</f>
        <v/>
      </c>
    </row>
    <row r="90">
      <c r="A90" s="4" t="n"/>
      <c r="B90" s="5" t="n"/>
      <c r="C90" s="5" t="n"/>
      <c r="D90" s="5" t="n"/>
      <c r="E90" s="6" t="n"/>
      <c r="F90" s="5" t="n"/>
      <c r="G90" s="4" t="n"/>
      <c r="H90" s="5" t="n"/>
      <c r="I90" s="6" t="n"/>
      <c r="J90" s="7" t="n"/>
      <c r="K90" s="8">
        <f>IF(C90="","",IF(G90="","Non lancé",IF(G90="Échoué",IF(E90="Oui","Bloque la mise en ligne","À corriger en semaine 1"),IF(AND(G90="Réussi",H90=""),"Preuve à ajouter","OK"))))</f>
        <v/>
      </c>
    </row>
    <row r="91">
      <c r="A91" s="4" t="n"/>
      <c r="B91" s="5" t="n"/>
      <c r="C91" s="5" t="n"/>
      <c r="D91" s="5" t="n"/>
      <c r="E91" s="6" t="n"/>
      <c r="F91" s="5" t="n"/>
      <c r="G91" s="4" t="n"/>
      <c r="H91" s="5" t="n"/>
      <c r="I91" s="6" t="n"/>
      <c r="J91" s="7" t="n"/>
      <c r="K91" s="8">
        <f>IF(C91="","",IF(G91="","Non lancé",IF(G91="Échoué",IF(E91="Oui","Bloque la mise en ligne","À corriger en semaine 1"),IF(AND(G91="Réussi",H91=""),"Preuve à ajouter","OK"))))</f>
        <v/>
      </c>
    </row>
    <row r="92">
      <c r="A92" s="4" t="n"/>
      <c r="B92" s="5" t="n"/>
      <c r="C92" s="5" t="n"/>
      <c r="D92" s="5" t="n"/>
      <c r="E92" s="6" t="n"/>
      <c r="F92" s="5" t="n"/>
      <c r="G92" s="4" t="n"/>
      <c r="H92" s="5" t="n"/>
      <c r="I92" s="6" t="n"/>
      <c r="J92" s="7" t="n"/>
      <c r="K92" s="8">
        <f>IF(C92="","",IF(G92="","Non lancé",IF(G92="Échoué",IF(E92="Oui","Bloque la mise en ligne","À corriger en semaine 1"),IF(AND(G92="Réussi",H92=""),"Preuve à ajouter","OK"))))</f>
        <v/>
      </c>
    </row>
    <row r="93">
      <c r="A93" s="4" t="n"/>
      <c r="B93" s="5" t="n"/>
      <c r="C93" s="5" t="n"/>
      <c r="D93" s="5" t="n"/>
      <c r="E93" s="6" t="n"/>
      <c r="F93" s="5" t="n"/>
      <c r="G93" s="4" t="n"/>
      <c r="H93" s="5" t="n"/>
      <c r="I93" s="6" t="n"/>
      <c r="J93" s="7" t="n"/>
      <c r="K93" s="8">
        <f>IF(C93="","",IF(G93="","Non lancé",IF(G93="Échoué",IF(E93="Oui","Bloque la mise en ligne","À corriger en semaine 1"),IF(AND(G93="Réussi",H93=""),"Preuve à ajouter","OK"))))</f>
        <v/>
      </c>
    </row>
    <row r="94">
      <c r="A94" s="4" t="n"/>
      <c r="B94" s="5" t="n"/>
      <c r="C94" s="5" t="n"/>
      <c r="D94" s="5" t="n"/>
      <c r="E94" s="6" t="n"/>
      <c r="F94" s="5" t="n"/>
      <c r="G94" s="4" t="n"/>
      <c r="H94" s="5" t="n"/>
      <c r="I94" s="6" t="n"/>
      <c r="J94" s="7" t="n"/>
      <c r="K94" s="8">
        <f>IF(C94="","",IF(G94="","Non lancé",IF(G94="Échoué",IF(E94="Oui","Bloque la mise en ligne","À corriger en semaine 1"),IF(AND(G94="Réussi",H94=""),"Preuve à ajouter","OK"))))</f>
        <v/>
      </c>
    </row>
    <row r="95">
      <c r="A95" s="4" t="n"/>
      <c r="B95" s="5" t="n"/>
      <c r="C95" s="5" t="n"/>
      <c r="D95" s="5" t="n"/>
      <c r="E95" s="6" t="n"/>
      <c r="F95" s="5" t="n"/>
      <c r="G95" s="4" t="n"/>
      <c r="H95" s="5" t="n"/>
      <c r="I95" s="6" t="n"/>
      <c r="J95" s="7" t="n"/>
      <c r="K95" s="8">
        <f>IF(C95="","",IF(G95="","Non lancé",IF(G95="Échoué",IF(E95="Oui","Bloque la mise en ligne","À corriger en semaine 1"),IF(AND(G95="Réussi",H95=""),"Preuve à ajouter","OK"))))</f>
        <v/>
      </c>
    </row>
    <row r="96">
      <c r="A96" s="4" t="n"/>
      <c r="B96" s="5" t="n"/>
      <c r="C96" s="5" t="n"/>
      <c r="D96" s="5" t="n"/>
      <c r="E96" s="6" t="n"/>
      <c r="F96" s="5" t="n"/>
      <c r="G96" s="4" t="n"/>
      <c r="H96" s="5" t="n"/>
      <c r="I96" s="6" t="n"/>
      <c r="J96" s="7" t="n"/>
      <c r="K96" s="8">
        <f>IF(C96="","",IF(G96="","Non lancé",IF(G96="Échoué",IF(E96="Oui","Bloque la mise en ligne","À corriger en semaine 1"),IF(AND(G96="Réussi",H96=""),"Preuve à ajouter","OK"))))</f>
        <v/>
      </c>
    </row>
    <row r="97">
      <c r="A97" s="4" t="n"/>
      <c r="B97" s="5" t="n"/>
      <c r="C97" s="5" t="n"/>
      <c r="D97" s="5" t="n"/>
      <c r="E97" s="6" t="n"/>
      <c r="F97" s="5" t="n"/>
      <c r="G97" s="4" t="n"/>
      <c r="H97" s="5" t="n"/>
      <c r="I97" s="6" t="n"/>
      <c r="J97" s="7" t="n"/>
      <c r="K97" s="8">
        <f>IF(C97="","",IF(G97="","Non lancé",IF(G97="Échoué",IF(E97="Oui","Bloque la mise en ligne","À corriger en semaine 1"),IF(AND(G97="Réussi",H97=""),"Preuve à ajouter","OK"))))</f>
        <v/>
      </c>
    </row>
    <row r="98">
      <c r="A98" s="4" t="n"/>
      <c r="B98" s="5" t="n"/>
      <c r="C98" s="5" t="n"/>
      <c r="D98" s="5" t="n"/>
      <c r="E98" s="6" t="n"/>
      <c r="F98" s="5" t="n"/>
      <c r="G98" s="4" t="n"/>
      <c r="H98" s="5" t="n"/>
      <c r="I98" s="6" t="n"/>
      <c r="J98" s="7" t="n"/>
      <c r="K98" s="8">
        <f>IF(C98="","",IF(G98="","Non lancé",IF(G98="Échoué",IF(E98="Oui","Bloque la mise en ligne","À corriger en semaine 1"),IF(AND(G98="Réussi",H98=""),"Preuve à ajouter","OK"))))</f>
        <v/>
      </c>
    </row>
    <row r="99">
      <c r="A99" s="4" t="n"/>
      <c r="B99" s="5" t="n"/>
      <c r="C99" s="5" t="n"/>
      <c r="D99" s="5" t="n"/>
      <c r="E99" s="6" t="n"/>
      <c r="F99" s="5" t="n"/>
      <c r="G99" s="4" t="n"/>
      <c r="H99" s="5" t="n"/>
      <c r="I99" s="6" t="n"/>
      <c r="J99" s="7" t="n"/>
      <c r="K99" s="8">
        <f>IF(C99="","",IF(G99="","Non lancé",IF(G99="Échoué",IF(E99="Oui","Bloque la mise en ligne","À corriger en semaine 1"),IF(AND(G99="Réussi",H99=""),"Preuve à ajouter","OK"))))</f>
        <v/>
      </c>
    </row>
    <row r="100">
      <c r="A100" s="4" t="n"/>
      <c r="B100" s="5" t="n"/>
      <c r="C100" s="5" t="n"/>
      <c r="D100" s="5" t="n"/>
      <c r="E100" s="6" t="n"/>
      <c r="F100" s="5" t="n"/>
      <c r="G100" s="4" t="n"/>
      <c r="H100" s="5" t="n"/>
      <c r="I100" s="6" t="n"/>
      <c r="J100" s="7" t="n"/>
      <c r="K100" s="8">
        <f>IF(C100="","",IF(G100="","Non lancé",IF(G100="Échoué",IF(E100="Oui","Bloque la mise en ligne","À corriger en semaine 1"),IF(AND(G100="Réussi",H100=""),"Preuve à ajouter","OK"))))</f>
        <v/>
      </c>
    </row>
    <row r="101">
      <c r="A101" s="4" t="n"/>
      <c r="B101" s="5" t="n"/>
      <c r="C101" s="5" t="n"/>
      <c r="D101" s="5" t="n"/>
      <c r="E101" s="6" t="n"/>
      <c r="F101" s="5" t="n"/>
      <c r="G101" s="4" t="n"/>
      <c r="H101" s="5" t="n"/>
      <c r="I101" s="6" t="n"/>
      <c r="J101" s="7" t="n"/>
      <c r="K101" s="8">
        <f>IF(C101="","",IF(G101="","Non lancé",IF(G101="Échoué",IF(E101="Oui","Bloque la mise en ligne","À corriger en semaine 1"),IF(AND(G101="Réussi",H101=""),"Preuve à ajouter","OK"))))</f>
        <v/>
      </c>
    </row>
    <row r="102">
      <c r="A102" s="4" t="n"/>
      <c r="B102" s="5" t="n"/>
      <c r="C102" s="5" t="n"/>
      <c r="D102" s="5" t="n"/>
      <c r="E102" s="6" t="n"/>
      <c r="F102" s="5" t="n"/>
      <c r="G102" s="4" t="n"/>
      <c r="H102" s="5" t="n"/>
      <c r="I102" s="6" t="n"/>
      <c r="J102" s="7" t="n"/>
      <c r="K102" s="8">
        <f>IF(C102="","",IF(G102="","Non lancé",IF(G102="Échoué",IF(E102="Oui","Bloque la mise en ligne","À corriger en semaine 1"),IF(AND(G102="Réussi",H102=""),"Preuve à ajouter","OK"))))</f>
        <v/>
      </c>
    </row>
    <row r="103">
      <c r="A103" s="4" t="n"/>
      <c r="B103" s="5" t="n"/>
      <c r="C103" s="5" t="n"/>
      <c r="D103" s="5" t="n"/>
      <c r="E103" s="6" t="n"/>
      <c r="F103" s="5" t="n"/>
      <c r="G103" s="4" t="n"/>
      <c r="H103" s="5" t="n"/>
      <c r="I103" s="6" t="n"/>
      <c r="J103" s="7" t="n"/>
      <c r="K103" s="8">
        <f>IF(C103="","",IF(G103="","Non lancé",IF(G103="Échoué",IF(E103="Oui","Bloque la mise en ligne","À corriger en semaine 1"),IF(AND(G103="Réussi",H103=""),"Preuve à ajouter","OK"))))</f>
        <v/>
      </c>
    </row>
    <row r="104">
      <c r="A104" s="4" t="n"/>
      <c r="B104" s="5" t="n"/>
      <c r="C104" s="5" t="n"/>
      <c r="D104" s="5" t="n"/>
      <c r="E104" s="6" t="n"/>
      <c r="F104" s="5" t="n"/>
      <c r="G104" s="4" t="n"/>
      <c r="H104" s="5" t="n"/>
      <c r="I104" s="6" t="n"/>
      <c r="J104" s="7" t="n"/>
      <c r="K104" s="8">
        <f>IF(C104="","",IF(G104="","Non lancé",IF(G104="Échoué",IF(E104="Oui","Bloque la mise en ligne","À corriger en semaine 1"),IF(AND(G104="Réussi",H104=""),"Preuve à ajouter","OK"))))</f>
        <v/>
      </c>
    </row>
    <row r="105">
      <c r="A105" s="4" t="n"/>
      <c r="B105" s="5" t="n"/>
      <c r="C105" s="5" t="n"/>
      <c r="D105" s="5" t="n"/>
      <c r="E105" s="6" t="n"/>
      <c r="F105" s="5" t="n"/>
      <c r="G105" s="4" t="n"/>
      <c r="H105" s="5" t="n"/>
      <c r="I105" s="6" t="n"/>
      <c r="J105" s="7" t="n"/>
      <c r="K105" s="8">
        <f>IF(C105="","",IF(G105="","Non lancé",IF(G105="Échoué",IF(E105="Oui","Bloque la mise en ligne","À corriger en semaine 1"),IF(AND(G105="Réussi",H105=""),"Preuve à ajouter","OK"))))</f>
        <v/>
      </c>
    </row>
    <row r="106">
      <c r="A106" s="4" t="n"/>
      <c r="B106" s="5" t="n"/>
      <c r="C106" s="5" t="n"/>
      <c r="D106" s="5" t="n"/>
      <c r="E106" s="6" t="n"/>
      <c r="F106" s="5" t="n"/>
      <c r="G106" s="4" t="n"/>
      <c r="H106" s="5" t="n"/>
      <c r="I106" s="6" t="n"/>
      <c r="J106" s="7" t="n"/>
      <c r="K106" s="8">
        <f>IF(C106="","",IF(G106="","Non lancé",IF(G106="Échoué",IF(E106="Oui","Bloque la mise en ligne","À corriger en semaine 1"),IF(AND(G106="Réussi",H106=""),"Preuve à ajouter","OK"))))</f>
        <v/>
      </c>
    </row>
    <row r="107">
      <c r="A107" s="4" t="n"/>
      <c r="B107" s="5" t="n"/>
      <c r="C107" s="5" t="n"/>
      <c r="D107" s="5" t="n"/>
      <c r="E107" s="6" t="n"/>
      <c r="F107" s="5" t="n"/>
      <c r="G107" s="4" t="n"/>
      <c r="H107" s="5" t="n"/>
      <c r="I107" s="6" t="n"/>
      <c r="J107" s="7" t="n"/>
      <c r="K107" s="8">
        <f>IF(C107="","",IF(G107="","Non lancé",IF(G107="Échoué",IF(E107="Oui","Bloque la mise en ligne","À corriger en semaine 1"),IF(AND(G107="Réussi",H107=""),"Preuve à ajouter","OK"))))</f>
        <v/>
      </c>
    </row>
    <row r="108">
      <c r="A108" s="4" t="n"/>
      <c r="B108" s="5" t="n"/>
      <c r="C108" s="5" t="n"/>
      <c r="D108" s="5" t="n"/>
      <c r="E108" s="6" t="n"/>
      <c r="F108" s="5" t="n"/>
      <c r="G108" s="4" t="n"/>
      <c r="H108" s="5" t="n"/>
      <c r="I108" s="6" t="n"/>
      <c r="J108" s="7" t="n"/>
      <c r="K108" s="8">
        <f>IF(C108="","",IF(G108="","Non lancé",IF(G108="Échoué",IF(E108="Oui","Bloque la mise en ligne","À corriger en semaine 1"),IF(AND(G108="Réussi",H108=""),"Preuve à ajouter","OK"))))</f>
        <v/>
      </c>
    </row>
    <row r="109">
      <c r="A109" s="4" t="n"/>
      <c r="B109" s="5" t="n"/>
      <c r="C109" s="5" t="n"/>
      <c r="D109" s="5" t="n"/>
      <c r="E109" s="6" t="n"/>
      <c r="F109" s="5" t="n"/>
      <c r="G109" s="4" t="n"/>
      <c r="H109" s="5" t="n"/>
      <c r="I109" s="6" t="n"/>
      <c r="J109" s="7" t="n"/>
      <c r="K109" s="8">
        <f>IF(C109="","",IF(G109="","Non lancé",IF(G109="Échoué",IF(E109="Oui","Bloque la mise en ligne","À corriger en semaine 1"),IF(AND(G109="Réussi",H109=""),"Preuve à ajouter","OK"))))</f>
        <v/>
      </c>
    </row>
    <row r="110">
      <c r="A110" s="4" t="n"/>
      <c r="B110" s="5" t="n"/>
      <c r="C110" s="5" t="n"/>
      <c r="D110" s="5" t="n"/>
      <c r="E110" s="6" t="n"/>
      <c r="F110" s="5" t="n"/>
      <c r="G110" s="4" t="n"/>
      <c r="H110" s="5" t="n"/>
      <c r="I110" s="6" t="n"/>
      <c r="J110" s="7" t="n"/>
      <c r="K110" s="8">
        <f>IF(C110="","",IF(G110="","Non lancé",IF(G110="Échoué",IF(E110="Oui","Bloque la mise en ligne","À corriger en semaine 1"),IF(AND(G110="Réussi",H110=""),"Preuve à ajouter","OK"))))</f>
        <v/>
      </c>
    </row>
    <row r="111">
      <c r="A111" s="4" t="n"/>
      <c r="B111" s="5" t="n"/>
      <c r="C111" s="5" t="n"/>
      <c r="D111" s="5" t="n"/>
      <c r="E111" s="6" t="n"/>
      <c r="F111" s="5" t="n"/>
      <c r="G111" s="4" t="n"/>
      <c r="H111" s="5" t="n"/>
      <c r="I111" s="6" t="n"/>
      <c r="J111" s="7" t="n"/>
      <c r="K111" s="8">
        <f>IF(C111="","",IF(G111="","Non lancé",IF(G111="Échoué",IF(E111="Oui","Bloque la mise en ligne","À corriger en semaine 1"),IF(AND(G111="Réussi",H111=""),"Preuve à ajouter","OK"))))</f>
        <v/>
      </c>
    </row>
    <row r="112">
      <c r="A112" s="4" t="n"/>
      <c r="B112" s="5" t="n"/>
      <c r="C112" s="5" t="n"/>
      <c r="D112" s="5" t="n"/>
      <c r="E112" s="6" t="n"/>
      <c r="F112" s="5" t="n"/>
      <c r="G112" s="4" t="n"/>
      <c r="H112" s="5" t="n"/>
      <c r="I112" s="6" t="n"/>
      <c r="J112" s="7" t="n"/>
      <c r="K112" s="8">
        <f>IF(C112="","",IF(G112="","Non lancé",IF(G112="Échoué",IF(E112="Oui","Bloque la mise en ligne","À corriger en semaine 1"),IF(AND(G112="Réussi",H112=""),"Preuve à ajouter","OK"))))</f>
        <v/>
      </c>
    </row>
    <row r="113">
      <c r="A113" s="4" t="n"/>
      <c r="B113" s="5" t="n"/>
      <c r="C113" s="5" t="n"/>
      <c r="D113" s="5" t="n"/>
      <c r="E113" s="6" t="n"/>
      <c r="F113" s="5" t="n"/>
      <c r="G113" s="4" t="n"/>
      <c r="H113" s="5" t="n"/>
      <c r="I113" s="6" t="n"/>
      <c r="J113" s="7" t="n"/>
      <c r="K113" s="8">
        <f>IF(C113="","",IF(G113="","Non lancé",IF(G113="Échoué",IF(E113="Oui","Bloque la mise en ligne","À corriger en semaine 1"),IF(AND(G113="Réussi",H113=""),"Preuve à ajouter","OK"))))</f>
        <v/>
      </c>
    </row>
    <row r="114">
      <c r="A114" s="4" t="n"/>
      <c r="B114" s="5" t="n"/>
      <c r="C114" s="5" t="n"/>
      <c r="D114" s="5" t="n"/>
      <c r="E114" s="6" t="n"/>
      <c r="F114" s="5" t="n"/>
      <c r="G114" s="4" t="n"/>
      <c r="H114" s="5" t="n"/>
      <c r="I114" s="6" t="n"/>
      <c r="J114" s="7" t="n"/>
      <c r="K114" s="8">
        <f>IF(C114="","",IF(G114="","Non lancé",IF(G114="Échoué",IF(E114="Oui","Bloque la mise en ligne","À corriger en semaine 1"),IF(AND(G114="Réussi",H114=""),"Preuve à ajouter","OK"))))</f>
        <v/>
      </c>
    </row>
    <row r="115">
      <c r="A115" s="4" t="n"/>
      <c r="B115" s="5" t="n"/>
      <c r="C115" s="5" t="n"/>
      <c r="D115" s="5" t="n"/>
      <c r="E115" s="6" t="n"/>
      <c r="F115" s="5" t="n"/>
      <c r="G115" s="4" t="n"/>
      <c r="H115" s="5" t="n"/>
      <c r="I115" s="6" t="n"/>
      <c r="J115" s="7" t="n"/>
      <c r="K115" s="8">
        <f>IF(C115="","",IF(G115="","Non lancé",IF(G115="Échoué",IF(E115="Oui","Bloque la mise en ligne","À corriger en semaine 1"),IF(AND(G115="Réussi",H115=""),"Preuve à ajouter","OK"))))</f>
        <v/>
      </c>
    </row>
    <row r="116">
      <c r="A116" s="4" t="n"/>
      <c r="B116" s="5" t="n"/>
      <c r="C116" s="5" t="n"/>
      <c r="D116" s="5" t="n"/>
      <c r="E116" s="6" t="n"/>
      <c r="F116" s="5" t="n"/>
      <c r="G116" s="4" t="n"/>
      <c r="H116" s="5" t="n"/>
      <c r="I116" s="6" t="n"/>
      <c r="J116" s="7" t="n"/>
      <c r="K116" s="8">
        <f>IF(C116="","",IF(G116="","Non lancé",IF(G116="Échoué",IF(E116="Oui","Bloque la mise en ligne","À corriger en semaine 1"),IF(AND(G116="Réussi",H116=""),"Preuve à ajouter","OK"))))</f>
        <v/>
      </c>
    </row>
    <row r="117">
      <c r="A117" s="4" t="n"/>
      <c r="B117" s="5" t="n"/>
      <c r="C117" s="5" t="n"/>
      <c r="D117" s="5" t="n"/>
      <c r="E117" s="6" t="n"/>
      <c r="F117" s="5" t="n"/>
      <c r="G117" s="4" t="n"/>
      <c r="H117" s="5" t="n"/>
      <c r="I117" s="6" t="n"/>
      <c r="J117" s="7" t="n"/>
      <c r="K117" s="8">
        <f>IF(C117="","",IF(G117="","Non lancé",IF(G117="Échoué",IF(E117="Oui","Bloque la mise en ligne","À corriger en semaine 1"),IF(AND(G117="Réussi",H117=""),"Preuve à ajouter","OK"))))</f>
        <v/>
      </c>
    </row>
    <row r="118">
      <c r="A118" s="4" t="n"/>
      <c r="B118" s="5" t="n"/>
      <c r="C118" s="5" t="n"/>
      <c r="D118" s="5" t="n"/>
      <c r="E118" s="6" t="n"/>
      <c r="F118" s="5" t="n"/>
      <c r="G118" s="4" t="n"/>
      <c r="H118" s="5" t="n"/>
      <c r="I118" s="6" t="n"/>
      <c r="J118" s="7" t="n"/>
      <c r="K118" s="8">
        <f>IF(C118="","",IF(G118="","Non lancé",IF(G118="Échoué",IF(E118="Oui","Bloque la mise en ligne","À corriger en semaine 1"),IF(AND(G118="Réussi",H118=""),"Preuve à ajouter","OK"))))</f>
        <v/>
      </c>
    </row>
    <row r="119">
      <c r="A119" s="4" t="n"/>
      <c r="B119" s="5" t="n"/>
      <c r="C119" s="5" t="n"/>
      <c r="D119" s="5" t="n"/>
      <c r="E119" s="6" t="n"/>
      <c r="F119" s="5" t="n"/>
      <c r="G119" s="4" t="n"/>
      <c r="H119" s="5" t="n"/>
      <c r="I119" s="6" t="n"/>
      <c r="J119" s="7" t="n"/>
      <c r="K119" s="8">
        <f>IF(C119="","",IF(G119="","Non lancé",IF(G119="Échoué",IF(E119="Oui","Bloque la mise en ligne","À corriger en semaine 1"),IF(AND(G119="Réussi",H119=""),"Preuve à ajouter","OK"))))</f>
        <v/>
      </c>
    </row>
    <row r="120">
      <c r="A120" s="4" t="n"/>
      <c r="B120" s="5" t="n"/>
      <c r="C120" s="5" t="n"/>
      <c r="D120" s="5" t="n"/>
      <c r="E120" s="6" t="n"/>
      <c r="F120" s="5" t="n"/>
      <c r="G120" s="4" t="n"/>
      <c r="H120" s="5" t="n"/>
      <c r="I120" s="6" t="n"/>
      <c r="J120" s="7" t="n"/>
      <c r="K120" s="8">
        <f>IF(C120="","",IF(G120="","Non lancé",IF(G120="Échoué",IF(E120="Oui","Bloque la mise en ligne","À corriger en semaine 1"),IF(AND(G120="Réussi",H120=""),"Preuve à ajouter","OK"))))</f>
        <v/>
      </c>
    </row>
    <row r="121">
      <c r="A121" s="4" t="n"/>
      <c r="B121" s="5" t="n"/>
      <c r="C121" s="5" t="n"/>
      <c r="D121" s="5" t="n"/>
      <c r="E121" s="6" t="n"/>
      <c r="F121" s="5" t="n"/>
      <c r="G121" s="4" t="n"/>
      <c r="H121" s="5" t="n"/>
      <c r="I121" s="6" t="n"/>
      <c r="J121" s="7" t="n"/>
      <c r="K121" s="8">
        <f>IF(C121="","",IF(G121="","Non lancé",IF(G121="Échoué",IF(E121="Oui","Bloque la mise en ligne","À corriger en semaine 1"),IF(AND(G121="Réussi",H121=""),"Preuve à ajouter","OK"))))</f>
        <v/>
      </c>
    </row>
    <row r="122">
      <c r="A122" s="4" t="n"/>
      <c r="B122" s="5" t="n"/>
      <c r="C122" s="5" t="n"/>
      <c r="D122" s="5" t="n"/>
      <c r="E122" s="6" t="n"/>
      <c r="F122" s="5" t="n"/>
      <c r="G122" s="4" t="n"/>
      <c r="H122" s="5" t="n"/>
      <c r="I122" s="6" t="n"/>
      <c r="J122" s="7" t="n"/>
      <c r="K122" s="8">
        <f>IF(C122="","",IF(G122="","Non lancé",IF(G122="Échoué",IF(E122="Oui","Bloque la mise en ligne","À corriger en semaine 1"),IF(AND(G122="Réussi",H122=""),"Preuve à ajouter","OK"))))</f>
        <v/>
      </c>
    </row>
    <row r="123">
      <c r="A123" s="4" t="n"/>
      <c r="B123" s="5" t="n"/>
      <c r="C123" s="5" t="n"/>
      <c r="D123" s="5" t="n"/>
      <c r="E123" s="6" t="n"/>
      <c r="F123" s="5" t="n"/>
      <c r="G123" s="4" t="n"/>
      <c r="H123" s="5" t="n"/>
      <c r="I123" s="6" t="n"/>
      <c r="J123" s="7" t="n"/>
      <c r="K123" s="8">
        <f>IF(C123="","",IF(G123="","Non lancé",IF(G123="Échoué",IF(E123="Oui","Bloque la mise en ligne","À corriger en semaine 1"),IF(AND(G123="Réussi",H123=""),"Preuve à ajouter","OK"))))</f>
        <v/>
      </c>
    </row>
    <row r="124">
      <c r="A124" s="4" t="n"/>
      <c r="B124" s="5" t="n"/>
      <c r="C124" s="5" t="n"/>
      <c r="D124" s="5" t="n"/>
      <c r="E124" s="6" t="n"/>
      <c r="F124" s="5" t="n"/>
      <c r="G124" s="4" t="n"/>
      <c r="H124" s="5" t="n"/>
      <c r="I124" s="6" t="n"/>
      <c r="J124" s="7" t="n"/>
      <c r="K124" s="8">
        <f>IF(C124="","",IF(G124="","Non lancé",IF(G124="Échoué",IF(E124="Oui","Bloque la mise en ligne","À corriger en semaine 1"),IF(AND(G124="Réussi",H124=""),"Preuve à ajouter","OK"))))</f>
        <v/>
      </c>
    </row>
    <row r="125">
      <c r="A125" s="4" t="n"/>
      <c r="B125" s="5" t="n"/>
      <c r="C125" s="5" t="n"/>
      <c r="D125" s="5" t="n"/>
      <c r="E125" s="6" t="n"/>
      <c r="F125" s="5" t="n"/>
      <c r="G125" s="4" t="n"/>
      <c r="H125" s="5" t="n"/>
      <c r="I125" s="6" t="n"/>
      <c r="J125" s="7" t="n"/>
      <c r="K125" s="8">
        <f>IF(C125="","",IF(G125="","Non lancé",IF(G125="Échoué",IF(E125="Oui","Bloque la mise en ligne","À corriger en semaine 1"),IF(AND(G125="Réussi",H125=""),"Preuve à ajouter","OK"))))</f>
        <v/>
      </c>
    </row>
    <row r="126">
      <c r="A126" s="4" t="n"/>
      <c r="B126" s="5" t="n"/>
      <c r="C126" s="5" t="n"/>
      <c r="D126" s="5" t="n"/>
      <c r="E126" s="6" t="n"/>
      <c r="F126" s="5" t="n"/>
      <c r="G126" s="4" t="n"/>
      <c r="H126" s="5" t="n"/>
      <c r="I126" s="6" t="n"/>
      <c r="J126" s="7" t="n"/>
      <c r="K126" s="8">
        <f>IF(C126="","",IF(G126="","Non lancé",IF(G126="Échoué",IF(E126="Oui","Bloque la mise en ligne","À corriger en semaine 1"),IF(AND(G126="Réussi",H126=""),"Preuve à ajouter","OK"))))</f>
        <v/>
      </c>
    </row>
    <row r="127">
      <c r="A127" s="4" t="n"/>
      <c r="B127" s="5" t="n"/>
      <c r="C127" s="5" t="n"/>
      <c r="D127" s="5" t="n"/>
      <c r="E127" s="6" t="n"/>
      <c r="F127" s="5" t="n"/>
      <c r="G127" s="4" t="n"/>
      <c r="H127" s="5" t="n"/>
      <c r="I127" s="6" t="n"/>
      <c r="J127" s="7" t="n"/>
      <c r="K127" s="8">
        <f>IF(C127="","",IF(G127="","Non lancé",IF(G127="Échoué",IF(E127="Oui","Bloque la mise en ligne","À corriger en semaine 1"),IF(AND(G127="Réussi",H127=""),"Preuve à ajouter","OK"))))</f>
        <v/>
      </c>
    </row>
    <row r="128">
      <c r="A128" s="4" t="n"/>
      <c r="B128" s="5" t="n"/>
      <c r="C128" s="5" t="n"/>
      <c r="D128" s="5" t="n"/>
      <c r="E128" s="6" t="n"/>
      <c r="F128" s="5" t="n"/>
      <c r="G128" s="4" t="n"/>
      <c r="H128" s="5" t="n"/>
      <c r="I128" s="6" t="n"/>
      <c r="J128" s="7" t="n"/>
      <c r="K128" s="8">
        <f>IF(C128="","",IF(G128="","Non lancé",IF(G128="Échoué",IF(E128="Oui","Bloque la mise en ligne","À corriger en semaine 1"),IF(AND(G128="Réussi",H128=""),"Preuve à ajouter","OK"))))</f>
        <v/>
      </c>
    </row>
    <row r="129">
      <c r="A129" s="4" t="n"/>
      <c r="B129" s="5" t="n"/>
      <c r="C129" s="5" t="n"/>
      <c r="D129" s="5" t="n"/>
      <c r="E129" s="6" t="n"/>
      <c r="F129" s="5" t="n"/>
      <c r="G129" s="4" t="n"/>
      <c r="H129" s="5" t="n"/>
      <c r="I129" s="6" t="n"/>
      <c r="J129" s="7" t="n"/>
      <c r="K129" s="8">
        <f>IF(C129="","",IF(G129="","Non lancé",IF(G129="Échoué",IF(E129="Oui","Bloque la mise en ligne","À corriger en semaine 1"),IF(AND(G129="Réussi",H129=""),"Preuve à ajouter","OK"))))</f>
        <v/>
      </c>
    </row>
    <row r="130">
      <c r="A130" s="4" t="n"/>
      <c r="B130" s="5" t="n"/>
      <c r="C130" s="5" t="n"/>
      <c r="D130" s="5" t="n"/>
      <c r="E130" s="6" t="n"/>
      <c r="F130" s="5" t="n"/>
      <c r="G130" s="4" t="n"/>
      <c r="H130" s="5" t="n"/>
      <c r="I130" s="6" t="n"/>
      <c r="J130" s="7" t="n"/>
      <c r="K130" s="8">
        <f>IF(C130="","",IF(G130="","Non lancé",IF(G130="Échoué",IF(E130="Oui","Bloque la mise en ligne","À corriger en semaine 1"),IF(AND(G130="Réussi",H130=""),"Preuve à ajouter","OK"))))</f>
        <v/>
      </c>
    </row>
    <row r="131">
      <c r="A131" s="4" t="n"/>
      <c r="B131" s="5" t="n"/>
      <c r="C131" s="5" t="n"/>
      <c r="D131" s="5" t="n"/>
      <c r="E131" s="6" t="n"/>
      <c r="F131" s="5" t="n"/>
      <c r="G131" s="4" t="n"/>
      <c r="H131" s="5" t="n"/>
      <c r="I131" s="6" t="n"/>
      <c r="J131" s="7" t="n"/>
      <c r="K131" s="8">
        <f>IF(C131="","",IF(G131="","Non lancé",IF(G131="Échoué",IF(E131="Oui","Bloque la mise en ligne","À corriger en semaine 1"),IF(AND(G131="Réussi",H131=""),"Preuve à ajouter","OK"))))</f>
        <v/>
      </c>
    </row>
    <row r="132">
      <c r="A132" s="4" t="n"/>
      <c r="B132" s="5" t="n"/>
      <c r="C132" s="5" t="n"/>
      <c r="D132" s="5" t="n"/>
      <c r="E132" s="6" t="n"/>
      <c r="F132" s="5" t="n"/>
      <c r="G132" s="4" t="n"/>
      <c r="H132" s="5" t="n"/>
      <c r="I132" s="6" t="n"/>
      <c r="J132" s="7" t="n"/>
      <c r="K132" s="8">
        <f>IF(C132="","",IF(G132="","Non lancé",IF(G132="Échoué",IF(E132="Oui","Bloque la mise en ligne","À corriger en semaine 1"),IF(AND(G132="Réussi",H132=""),"Preuve à ajouter","OK"))))</f>
        <v/>
      </c>
    </row>
    <row r="133">
      <c r="A133" s="4" t="n"/>
      <c r="B133" s="5" t="n"/>
      <c r="C133" s="5" t="n"/>
      <c r="D133" s="5" t="n"/>
      <c r="E133" s="6" t="n"/>
      <c r="F133" s="5" t="n"/>
      <c r="G133" s="4" t="n"/>
      <c r="H133" s="5" t="n"/>
      <c r="I133" s="6" t="n"/>
      <c r="J133" s="7" t="n"/>
      <c r="K133" s="8">
        <f>IF(C133="","",IF(G133="","Non lancé",IF(G133="Échoué",IF(E133="Oui","Bloque la mise en ligne","À corriger en semaine 1"),IF(AND(G133="Réussi",H133=""),"Preuve à ajouter","OK"))))</f>
        <v/>
      </c>
    </row>
    <row r="134">
      <c r="A134" s="4" t="n"/>
      <c r="B134" s="5" t="n"/>
      <c r="C134" s="5" t="n"/>
      <c r="D134" s="5" t="n"/>
      <c r="E134" s="6" t="n"/>
      <c r="F134" s="5" t="n"/>
      <c r="G134" s="4" t="n"/>
      <c r="H134" s="5" t="n"/>
      <c r="I134" s="6" t="n"/>
      <c r="J134" s="7" t="n"/>
      <c r="K134" s="8">
        <f>IF(C134="","",IF(G134="","Non lancé",IF(G134="Échoué",IF(E134="Oui","Bloque la mise en ligne","À corriger en semaine 1"),IF(AND(G134="Réussi",H134=""),"Preuve à ajouter","OK"))))</f>
        <v/>
      </c>
    </row>
    <row r="135">
      <c r="A135" s="4" t="n"/>
      <c r="B135" s="5" t="n"/>
      <c r="C135" s="5" t="n"/>
      <c r="D135" s="5" t="n"/>
      <c r="E135" s="6" t="n"/>
      <c r="F135" s="5" t="n"/>
      <c r="G135" s="4" t="n"/>
      <c r="H135" s="5" t="n"/>
      <c r="I135" s="6" t="n"/>
      <c r="J135" s="7" t="n"/>
      <c r="K135" s="8">
        <f>IF(C135="","",IF(G135="","Non lancé",IF(G135="Échoué",IF(E135="Oui","Bloque la mise en ligne","À corriger en semaine 1"),IF(AND(G135="Réussi",H135=""),"Preuve à ajouter","OK"))))</f>
        <v/>
      </c>
    </row>
    <row r="136">
      <c r="A136" s="4" t="n"/>
      <c r="B136" s="5" t="n"/>
      <c r="C136" s="5" t="n"/>
      <c r="D136" s="5" t="n"/>
      <c r="E136" s="6" t="n"/>
      <c r="F136" s="5" t="n"/>
      <c r="G136" s="4" t="n"/>
      <c r="H136" s="5" t="n"/>
      <c r="I136" s="6" t="n"/>
      <c r="J136" s="7" t="n"/>
      <c r="K136" s="8">
        <f>IF(C136="","",IF(G136="","Non lancé",IF(G136="Échoué",IF(E136="Oui","Bloque la mise en ligne","À corriger en semaine 1"),IF(AND(G136="Réussi",H136=""),"Preuve à ajouter","OK"))))</f>
        <v/>
      </c>
    </row>
    <row r="137">
      <c r="A137" s="4" t="n"/>
      <c r="B137" s="5" t="n"/>
      <c r="C137" s="5" t="n"/>
      <c r="D137" s="5" t="n"/>
      <c r="E137" s="6" t="n"/>
      <c r="F137" s="5" t="n"/>
      <c r="G137" s="4" t="n"/>
      <c r="H137" s="5" t="n"/>
      <c r="I137" s="6" t="n"/>
      <c r="J137" s="7" t="n"/>
      <c r="K137" s="8">
        <f>IF(C137="","",IF(G137="","Non lancé",IF(G137="Échoué",IF(E137="Oui","Bloque la mise en ligne","À corriger en semaine 1"),IF(AND(G137="Réussi",H137=""),"Preuve à ajouter","OK"))))</f>
        <v/>
      </c>
    </row>
    <row r="138">
      <c r="A138" s="4" t="n"/>
      <c r="B138" s="5" t="n"/>
      <c r="C138" s="5" t="n"/>
      <c r="D138" s="5" t="n"/>
      <c r="E138" s="6" t="n"/>
      <c r="F138" s="5" t="n"/>
      <c r="G138" s="4" t="n"/>
      <c r="H138" s="5" t="n"/>
      <c r="I138" s="6" t="n"/>
      <c r="J138" s="7" t="n"/>
      <c r="K138" s="8">
        <f>IF(C138="","",IF(G138="","Non lancé",IF(G138="Échoué",IF(E138="Oui","Bloque la mise en ligne","À corriger en semaine 1"),IF(AND(G138="Réussi",H138=""),"Preuve à ajouter","OK"))))</f>
        <v/>
      </c>
    </row>
    <row r="139">
      <c r="A139" s="4" t="n"/>
      <c r="B139" s="5" t="n"/>
      <c r="C139" s="5" t="n"/>
      <c r="D139" s="5" t="n"/>
      <c r="E139" s="6" t="n"/>
      <c r="F139" s="5" t="n"/>
      <c r="G139" s="4" t="n"/>
      <c r="H139" s="5" t="n"/>
      <c r="I139" s="6" t="n"/>
      <c r="J139" s="7" t="n"/>
      <c r="K139" s="8">
        <f>IF(C139="","",IF(G139="","Non lancé",IF(G139="Échoué",IF(E139="Oui","Bloque la mise en ligne","À corriger en semaine 1"),IF(AND(G139="Réussi",H139=""),"Preuve à ajouter","OK"))))</f>
        <v/>
      </c>
    </row>
    <row r="140">
      <c r="A140" s="4" t="n"/>
      <c r="B140" s="5" t="n"/>
      <c r="C140" s="5" t="n"/>
      <c r="D140" s="5" t="n"/>
      <c r="E140" s="6" t="n"/>
      <c r="F140" s="5" t="n"/>
      <c r="G140" s="4" t="n"/>
      <c r="H140" s="5" t="n"/>
      <c r="I140" s="6" t="n"/>
      <c r="J140" s="7" t="n"/>
      <c r="K140" s="8">
        <f>IF(C140="","",IF(G140="","Non lancé",IF(G140="Échoué",IF(E140="Oui","Bloque la mise en ligne","À corriger en semaine 1"),IF(AND(G140="Réussi",H140=""),"Preuve à ajouter","OK"))))</f>
        <v/>
      </c>
    </row>
    <row r="141">
      <c r="A141" s="4" t="n"/>
      <c r="B141" s="5" t="n"/>
      <c r="C141" s="5" t="n"/>
      <c r="D141" s="5" t="n"/>
      <c r="E141" s="6" t="n"/>
      <c r="F141" s="5" t="n"/>
      <c r="G141" s="4" t="n"/>
      <c r="H141" s="5" t="n"/>
      <c r="I141" s="6" t="n"/>
      <c r="J141" s="7" t="n"/>
      <c r="K141" s="8">
        <f>IF(C141="","",IF(G141="","Non lancé",IF(G141="Échoué",IF(E141="Oui","Bloque la mise en ligne","À corriger en semaine 1"),IF(AND(G141="Réussi",H141=""),"Preuve à ajouter","OK"))))</f>
        <v/>
      </c>
    </row>
    <row r="142">
      <c r="A142" s="4" t="n"/>
      <c r="B142" s="5" t="n"/>
      <c r="C142" s="5" t="n"/>
      <c r="D142" s="5" t="n"/>
      <c r="E142" s="6" t="n"/>
      <c r="F142" s="5" t="n"/>
      <c r="G142" s="4" t="n"/>
      <c r="H142" s="5" t="n"/>
      <c r="I142" s="6" t="n"/>
      <c r="J142" s="7" t="n"/>
      <c r="K142" s="8">
        <f>IF(C142="","",IF(G142="","Non lancé",IF(G142="Échoué",IF(E142="Oui","Bloque la mise en ligne","À corriger en semaine 1"),IF(AND(G142="Réussi",H142=""),"Preuve à ajouter","OK"))))</f>
        <v/>
      </c>
    </row>
    <row r="143">
      <c r="A143" s="4" t="n"/>
      <c r="B143" s="5" t="n"/>
      <c r="C143" s="5" t="n"/>
      <c r="D143" s="5" t="n"/>
      <c r="E143" s="6" t="n"/>
      <c r="F143" s="5" t="n"/>
      <c r="G143" s="4" t="n"/>
      <c r="H143" s="5" t="n"/>
      <c r="I143" s="6" t="n"/>
      <c r="J143" s="7" t="n"/>
      <c r="K143" s="8">
        <f>IF(C143="","",IF(G143="","Non lancé",IF(G143="Échoué",IF(E143="Oui","Bloque la mise en ligne","À corriger en semaine 1"),IF(AND(G143="Réussi",H143=""),"Preuve à ajouter","OK"))))</f>
        <v/>
      </c>
    </row>
    <row r="144">
      <c r="A144" s="4" t="n"/>
      <c r="B144" s="5" t="n"/>
      <c r="C144" s="5" t="n"/>
      <c r="D144" s="5" t="n"/>
      <c r="E144" s="6" t="n"/>
      <c r="F144" s="5" t="n"/>
      <c r="G144" s="4" t="n"/>
      <c r="H144" s="5" t="n"/>
      <c r="I144" s="6" t="n"/>
      <c r="J144" s="7" t="n"/>
      <c r="K144" s="8">
        <f>IF(C144="","",IF(G144="","Non lancé",IF(G144="Échoué",IF(E144="Oui","Bloque la mise en ligne","À corriger en semaine 1"),IF(AND(G144="Réussi",H144=""),"Preuve à ajouter","OK"))))</f>
        <v/>
      </c>
    </row>
    <row r="145">
      <c r="A145" s="4" t="n"/>
      <c r="B145" s="5" t="n"/>
      <c r="C145" s="5" t="n"/>
      <c r="D145" s="5" t="n"/>
      <c r="E145" s="6" t="n"/>
      <c r="F145" s="5" t="n"/>
      <c r="G145" s="4" t="n"/>
      <c r="H145" s="5" t="n"/>
      <c r="I145" s="6" t="n"/>
      <c r="J145" s="7" t="n"/>
      <c r="K145" s="8">
        <f>IF(C145="","",IF(G145="","Non lancé",IF(G145="Échoué",IF(E145="Oui","Bloque la mise en ligne","À corriger en semaine 1"),IF(AND(G145="Réussi",H145=""),"Preuve à ajouter","OK"))))</f>
        <v/>
      </c>
    </row>
    <row r="146">
      <c r="A146" s="4" t="n"/>
      <c r="B146" s="5" t="n"/>
      <c r="C146" s="5" t="n"/>
      <c r="D146" s="5" t="n"/>
      <c r="E146" s="6" t="n"/>
      <c r="F146" s="5" t="n"/>
      <c r="G146" s="4" t="n"/>
      <c r="H146" s="5" t="n"/>
      <c r="I146" s="6" t="n"/>
      <c r="J146" s="7" t="n"/>
      <c r="K146" s="8">
        <f>IF(C146="","",IF(G146="","Non lancé",IF(G146="Échoué",IF(E146="Oui","Bloque la mise en ligne","À corriger en semaine 1"),IF(AND(G146="Réussi",H146=""),"Preuve à ajouter","OK"))))</f>
        <v/>
      </c>
    </row>
    <row r="147">
      <c r="A147" s="4" t="n"/>
      <c r="B147" s="5" t="n"/>
      <c r="C147" s="5" t="n"/>
      <c r="D147" s="5" t="n"/>
      <c r="E147" s="6" t="n"/>
      <c r="F147" s="5" t="n"/>
      <c r="G147" s="4" t="n"/>
      <c r="H147" s="5" t="n"/>
      <c r="I147" s="6" t="n"/>
      <c r="J147" s="7" t="n"/>
      <c r="K147" s="8">
        <f>IF(C147="","",IF(G147="","Non lancé",IF(G147="Échoué",IF(E147="Oui","Bloque la mise en ligne","À corriger en semaine 1"),IF(AND(G147="Réussi",H147=""),"Preuve à ajouter","OK"))))</f>
        <v/>
      </c>
    </row>
    <row r="148">
      <c r="A148" s="4" t="n"/>
      <c r="B148" s="5" t="n"/>
      <c r="C148" s="5" t="n"/>
      <c r="D148" s="5" t="n"/>
      <c r="E148" s="6" t="n"/>
      <c r="F148" s="5" t="n"/>
      <c r="G148" s="4" t="n"/>
      <c r="H148" s="5" t="n"/>
      <c r="I148" s="6" t="n"/>
      <c r="J148" s="7" t="n"/>
      <c r="K148" s="8">
        <f>IF(C148="","",IF(G148="","Non lancé",IF(G148="Échoué",IF(E148="Oui","Bloque la mise en ligne","À corriger en semaine 1"),IF(AND(G148="Réussi",H148=""),"Preuve à ajouter","OK"))))</f>
        <v/>
      </c>
    </row>
    <row r="149">
      <c r="A149" s="4" t="n"/>
      <c r="B149" s="5" t="n"/>
      <c r="C149" s="5" t="n"/>
      <c r="D149" s="5" t="n"/>
      <c r="E149" s="6" t="n"/>
      <c r="F149" s="5" t="n"/>
      <c r="G149" s="4" t="n"/>
      <c r="H149" s="5" t="n"/>
      <c r="I149" s="6" t="n"/>
      <c r="J149" s="7" t="n"/>
      <c r="K149" s="8">
        <f>IF(C149="","",IF(G149="","Non lancé",IF(G149="Échoué",IF(E149="Oui","Bloque la mise en ligne","À corriger en semaine 1"),IF(AND(G149="Réussi",H149=""),"Preuve à ajouter","OK"))))</f>
        <v/>
      </c>
    </row>
    <row r="150">
      <c r="A150" s="4" t="n"/>
      <c r="B150" s="5" t="n"/>
      <c r="C150" s="5" t="n"/>
      <c r="D150" s="5" t="n"/>
      <c r="E150" s="6" t="n"/>
      <c r="F150" s="5" t="n"/>
      <c r="G150" s="4" t="n"/>
      <c r="H150" s="5" t="n"/>
      <c r="I150" s="6" t="n"/>
      <c r="J150" s="7" t="n"/>
      <c r="K150" s="8">
        <f>IF(C150="","",IF(G150="","Non lancé",IF(G150="Échoué",IF(E150="Oui","Bloque la mise en ligne","À corriger en semaine 1"),IF(AND(G150="Réussi",H150=""),"Preuve à ajouter","OK"))))</f>
        <v/>
      </c>
    </row>
    <row r="151">
      <c r="A151" s="4" t="n"/>
      <c r="B151" s="5" t="n"/>
      <c r="C151" s="5" t="n"/>
      <c r="D151" s="5" t="n"/>
      <c r="E151" s="6" t="n"/>
      <c r="F151" s="5" t="n"/>
      <c r="G151" s="4" t="n"/>
      <c r="H151" s="5" t="n"/>
      <c r="I151" s="6" t="n"/>
      <c r="J151" s="7" t="n"/>
      <c r="K151" s="8">
        <f>IF(C151="","",IF(G151="","Non lancé",IF(G151="Échoué",IF(E151="Oui","Bloque la mise en ligne","À corriger en semaine 1"),IF(AND(G151="Réussi",H151=""),"Preuve à ajouter","OK"))))</f>
        <v/>
      </c>
    </row>
    <row r="152">
      <c r="A152" s="4" t="n"/>
      <c r="B152" s="5" t="n"/>
      <c r="C152" s="5" t="n"/>
      <c r="D152" s="5" t="n"/>
      <c r="E152" s="6" t="n"/>
      <c r="F152" s="5" t="n"/>
      <c r="G152" s="4" t="n"/>
      <c r="H152" s="5" t="n"/>
      <c r="I152" s="6" t="n"/>
      <c r="J152" s="7" t="n"/>
      <c r="K152" s="8">
        <f>IF(C152="","",IF(G152="","Non lancé",IF(G152="Échoué",IF(E152="Oui","Bloque la mise en ligne","À corriger en semaine 1"),IF(AND(G152="Réussi",H152=""),"Preuve à ajouter","OK"))))</f>
        <v/>
      </c>
    </row>
    <row r="153">
      <c r="A153" s="4" t="n"/>
      <c r="B153" s="5" t="n"/>
      <c r="C153" s="5" t="n"/>
      <c r="D153" s="5" t="n"/>
      <c r="E153" s="6" t="n"/>
      <c r="F153" s="5" t="n"/>
      <c r="G153" s="4" t="n"/>
      <c r="H153" s="5" t="n"/>
      <c r="I153" s="6" t="n"/>
      <c r="J153" s="7" t="n"/>
      <c r="K153" s="8">
        <f>IF(C153="","",IF(G153="","Non lancé",IF(G153="Échoué",IF(E153="Oui","Bloque la mise en ligne","À corriger en semaine 1"),IF(AND(G153="Réussi",H153=""),"Preuve à ajouter","OK"))))</f>
        <v/>
      </c>
    </row>
    <row r="154">
      <c r="A154" s="4" t="n"/>
      <c r="B154" s="5" t="n"/>
      <c r="C154" s="5" t="n"/>
      <c r="D154" s="5" t="n"/>
      <c r="E154" s="6" t="n"/>
      <c r="F154" s="5" t="n"/>
      <c r="G154" s="4" t="n"/>
      <c r="H154" s="5" t="n"/>
      <c r="I154" s="6" t="n"/>
      <c r="J154" s="7" t="n"/>
      <c r="K154" s="8">
        <f>IF(C154="","",IF(G154="","Non lancé",IF(G154="Échoué",IF(E154="Oui","Bloque la mise en ligne","À corriger en semaine 1"),IF(AND(G154="Réussi",H154=""),"Preuve à ajouter","OK"))))</f>
        <v/>
      </c>
    </row>
    <row r="155">
      <c r="A155" s="4" t="n"/>
      <c r="B155" s="5" t="n"/>
      <c r="C155" s="5" t="n"/>
      <c r="D155" s="5" t="n"/>
      <c r="E155" s="6" t="n"/>
      <c r="F155" s="5" t="n"/>
      <c r="G155" s="4" t="n"/>
      <c r="H155" s="5" t="n"/>
      <c r="I155" s="6" t="n"/>
      <c r="J155" s="7" t="n"/>
      <c r="K155" s="8">
        <f>IF(C155="","",IF(G155="","Non lancé",IF(G155="Échoué",IF(E155="Oui","Bloque la mise en ligne","À corriger en semaine 1"),IF(AND(G155="Réussi",H155=""),"Preuve à ajouter","OK"))))</f>
        <v/>
      </c>
    </row>
    <row r="156">
      <c r="A156" s="4" t="n"/>
      <c r="B156" s="5" t="n"/>
      <c r="C156" s="5" t="n"/>
      <c r="D156" s="5" t="n"/>
      <c r="E156" s="6" t="n"/>
      <c r="F156" s="5" t="n"/>
      <c r="G156" s="4" t="n"/>
      <c r="H156" s="5" t="n"/>
      <c r="I156" s="6" t="n"/>
      <c r="J156" s="7" t="n"/>
      <c r="K156" s="8">
        <f>IF(C156="","",IF(G156="","Non lancé",IF(G156="Échoué",IF(E156="Oui","Bloque la mise en ligne","À corriger en semaine 1"),IF(AND(G156="Réussi",H156=""),"Preuve à ajouter","OK"))))</f>
        <v/>
      </c>
    </row>
    <row r="157">
      <c r="A157" s="4" t="n"/>
      <c r="B157" s="5" t="n"/>
      <c r="C157" s="5" t="n"/>
      <c r="D157" s="5" t="n"/>
      <c r="E157" s="6" t="n"/>
      <c r="F157" s="5" t="n"/>
      <c r="G157" s="4" t="n"/>
      <c r="H157" s="5" t="n"/>
      <c r="I157" s="6" t="n"/>
      <c r="J157" s="7" t="n"/>
      <c r="K157" s="8">
        <f>IF(C157="","",IF(G157="","Non lancé",IF(G157="Échoué",IF(E157="Oui","Bloque la mise en ligne","À corriger en semaine 1"),IF(AND(G157="Réussi",H157=""),"Preuve à ajouter","OK"))))</f>
        <v/>
      </c>
    </row>
    <row r="158">
      <c r="A158" s="4" t="n"/>
      <c r="B158" s="5" t="n"/>
      <c r="C158" s="5" t="n"/>
      <c r="D158" s="5" t="n"/>
      <c r="E158" s="6" t="n"/>
      <c r="F158" s="5" t="n"/>
      <c r="G158" s="4" t="n"/>
      <c r="H158" s="5" t="n"/>
      <c r="I158" s="6" t="n"/>
      <c r="J158" s="7" t="n"/>
      <c r="K158" s="8">
        <f>IF(C158="","",IF(G158="","Non lancé",IF(G158="Échoué",IF(E158="Oui","Bloque la mise en ligne","À corriger en semaine 1"),IF(AND(G158="Réussi",H158=""),"Preuve à ajouter","OK"))))</f>
        <v/>
      </c>
    </row>
    <row r="159">
      <c r="A159" s="4" t="n"/>
      <c r="B159" s="5" t="n"/>
      <c r="C159" s="5" t="n"/>
      <c r="D159" s="5" t="n"/>
      <c r="E159" s="6" t="n"/>
      <c r="F159" s="5" t="n"/>
      <c r="G159" s="4" t="n"/>
      <c r="H159" s="5" t="n"/>
      <c r="I159" s="6" t="n"/>
      <c r="J159" s="7" t="n"/>
      <c r="K159" s="8">
        <f>IF(C159="","",IF(G159="","Non lancé",IF(G159="Échoué",IF(E159="Oui","Bloque la mise en ligne","À corriger en semaine 1"),IF(AND(G159="Réussi",H159=""),"Preuve à ajouter","OK"))))</f>
        <v/>
      </c>
    </row>
    <row r="160">
      <c r="A160" s="4" t="n"/>
      <c r="B160" s="5" t="n"/>
      <c r="C160" s="5" t="n"/>
      <c r="D160" s="5" t="n"/>
      <c r="E160" s="6" t="n"/>
      <c r="F160" s="5" t="n"/>
      <c r="G160" s="4" t="n"/>
      <c r="H160" s="5" t="n"/>
      <c r="I160" s="6" t="n"/>
      <c r="J160" s="7" t="n"/>
      <c r="K160" s="8">
        <f>IF(C160="","",IF(G160="","Non lancé",IF(G160="Échoué",IF(E160="Oui","Bloque la mise en ligne","À corriger en semaine 1"),IF(AND(G160="Réussi",H160=""),"Preuve à ajouter","OK"))))</f>
        <v/>
      </c>
    </row>
    <row r="161">
      <c r="A161" s="4" t="n"/>
      <c r="B161" s="5" t="n"/>
      <c r="C161" s="5" t="n"/>
      <c r="D161" s="5" t="n"/>
      <c r="E161" s="6" t="n"/>
      <c r="F161" s="5" t="n"/>
      <c r="G161" s="4" t="n"/>
      <c r="H161" s="5" t="n"/>
      <c r="I161" s="6" t="n"/>
      <c r="J161" s="7" t="n"/>
      <c r="K161" s="8">
        <f>IF(C161="","",IF(G161="","Non lancé",IF(G161="Échoué",IF(E161="Oui","Bloque la mise en ligne","À corriger en semaine 1"),IF(AND(G161="Réussi",H161=""),"Preuve à ajouter","OK"))))</f>
        <v/>
      </c>
    </row>
    <row r="162">
      <c r="A162" s="4" t="n"/>
      <c r="B162" s="5" t="n"/>
      <c r="C162" s="5" t="n"/>
      <c r="D162" s="5" t="n"/>
      <c r="E162" s="6" t="n"/>
      <c r="F162" s="5" t="n"/>
      <c r="G162" s="4" t="n"/>
      <c r="H162" s="5" t="n"/>
      <c r="I162" s="6" t="n"/>
      <c r="J162" s="7" t="n"/>
      <c r="K162" s="8">
        <f>IF(C162="","",IF(G162="","Non lancé",IF(G162="Échoué",IF(E162="Oui","Bloque la mise en ligne","À corriger en semaine 1"),IF(AND(G162="Réussi",H162=""),"Preuve à ajouter","OK"))))</f>
        <v/>
      </c>
    </row>
    <row r="163">
      <c r="A163" s="4" t="n"/>
      <c r="B163" s="5" t="n"/>
      <c r="C163" s="5" t="n"/>
      <c r="D163" s="5" t="n"/>
      <c r="E163" s="6" t="n"/>
      <c r="F163" s="5" t="n"/>
      <c r="G163" s="4" t="n"/>
      <c r="H163" s="5" t="n"/>
      <c r="I163" s="6" t="n"/>
      <c r="J163" s="7" t="n"/>
      <c r="K163" s="8">
        <f>IF(C163="","",IF(G163="","Non lancé",IF(G163="Échoué",IF(E163="Oui","Bloque la mise en ligne","À corriger en semaine 1"),IF(AND(G163="Réussi",H163=""),"Preuve à ajouter","OK"))))</f>
        <v/>
      </c>
    </row>
    <row r="164">
      <c r="A164" s="4" t="n"/>
      <c r="B164" s="5" t="n"/>
      <c r="C164" s="5" t="n"/>
      <c r="D164" s="5" t="n"/>
      <c r="E164" s="6" t="n"/>
      <c r="F164" s="5" t="n"/>
      <c r="G164" s="4" t="n"/>
      <c r="H164" s="5" t="n"/>
      <c r="I164" s="6" t="n"/>
      <c r="J164" s="7" t="n"/>
      <c r="K164" s="8">
        <f>IF(C164="","",IF(G164="","Non lancé",IF(G164="Échoué",IF(E164="Oui","Bloque la mise en ligne","À corriger en semaine 1"),IF(AND(G164="Réussi",H164=""),"Preuve à ajouter","OK"))))</f>
        <v/>
      </c>
    </row>
    <row r="165">
      <c r="A165" s="4" t="n"/>
      <c r="B165" s="5" t="n"/>
      <c r="C165" s="5" t="n"/>
      <c r="D165" s="5" t="n"/>
      <c r="E165" s="6" t="n"/>
      <c r="F165" s="5" t="n"/>
      <c r="G165" s="4" t="n"/>
      <c r="H165" s="5" t="n"/>
      <c r="I165" s="6" t="n"/>
      <c r="J165" s="7" t="n"/>
      <c r="K165" s="8">
        <f>IF(C165="","",IF(G165="","Non lancé",IF(G165="Échoué",IF(E165="Oui","Bloque la mise en ligne","À corriger en semaine 1"),IF(AND(G165="Réussi",H165=""),"Preuve à ajouter","OK"))))</f>
        <v/>
      </c>
    </row>
    <row r="166">
      <c r="A166" s="4" t="n"/>
      <c r="B166" s="5" t="n"/>
      <c r="C166" s="5" t="n"/>
      <c r="D166" s="5" t="n"/>
      <c r="E166" s="6" t="n"/>
      <c r="F166" s="5" t="n"/>
      <c r="G166" s="4" t="n"/>
      <c r="H166" s="5" t="n"/>
      <c r="I166" s="6" t="n"/>
      <c r="J166" s="7" t="n"/>
      <c r="K166" s="8">
        <f>IF(C166="","",IF(G166="","Non lancé",IF(G166="Échoué",IF(E166="Oui","Bloque la mise en ligne","À corriger en semaine 1"),IF(AND(G166="Réussi",H166=""),"Preuve à ajouter","OK"))))</f>
        <v/>
      </c>
    </row>
    <row r="167">
      <c r="A167" s="4" t="n"/>
      <c r="B167" s="5" t="n"/>
      <c r="C167" s="5" t="n"/>
      <c r="D167" s="5" t="n"/>
      <c r="E167" s="6" t="n"/>
      <c r="F167" s="5" t="n"/>
      <c r="G167" s="4" t="n"/>
      <c r="H167" s="5" t="n"/>
      <c r="I167" s="6" t="n"/>
      <c r="J167" s="7" t="n"/>
      <c r="K167" s="8">
        <f>IF(C167="","",IF(G167="","Non lancé",IF(G167="Échoué",IF(E167="Oui","Bloque la mise en ligne","À corriger en semaine 1"),IF(AND(G167="Réussi",H167=""),"Preuve à ajouter","OK"))))</f>
        <v/>
      </c>
    </row>
    <row r="168">
      <c r="A168" s="4" t="n"/>
      <c r="B168" s="5" t="n"/>
      <c r="C168" s="5" t="n"/>
      <c r="D168" s="5" t="n"/>
      <c r="E168" s="6" t="n"/>
      <c r="F168" s="5" t="n"/>
      <c r="G168" s="4" t="n"/>
      <c r="H168" s="5" t="n"/>
      <c r="I168" s="6" t="n"/>
      <c r="J168" s="7" t="n"/>
      <c r="K168" s="8">
        <f>IF(C168="","",IF(G168="","Non lancé",IF(G168="Échoué",IF(E168="Oui","Bloque la mise en ligne","À corriger en semaine 1"),IF(AND(G168="Réussi",H168=""),"Preuve à ajouter","OK"))))</f>
        <v/>
      </c>
    </row>
    <row r="169">
      <c r="A169" s="4" t="n"/>
      <c r="B169" s="5" t="n"/>
      <c r="C169" s="5" t="n"/>
      <c r="D169" s="5" t="n"/>
      <c r="E169" s="6" t="n"/>
      <c r="F169" s="5" t="n"/>
      <c r="G169" s="4" t="n"/>
      <c r="H169" s="5" t="n"/>
      <c r="I169" s="6" t="n"/>
      <c r="J169" s="7" t="n"/>
      <c r="K169" s="8">
        <f>IF(C169="","",IF(G169="","Non lancé",IF(G169="Échoué",IF(E169="Oui","Bloque la mise en ligne","À corriger en semaine 1"),IF(AND(G169="Réussi",H169=""),"Preuve à ajouter","OK"))))</f>
        <v/>
      </c>
    </row>
    <row r="170">
      <c r="A170" s="4" t="n"/>
      <c r="B170" s="5" t="n"/>
      <c r="C170" s="5" t="n"/>
      <c r="D170" s="5" t="n"/>
      <c r="E170" s="6" t="n"/>
      <c r="F170" s="5" t="n"/>
      <c r="G170" s="4" t="n"/>
      <c r="H170" s="5" t="n"/>
      <c r="I170" s="6" t="n"/>
      <c r="J170" s="7" t="n"/>
      <c r="K170" s="8">
        <f>IF(C170="","",IF(G170="","Non lancé",IF(G170="Échoué",IF(E170="Oui","Bloque la mise en ligne","À corriger en semaine 1"),IF(AND(G170="Réussi",H170=""),"Preuve à ajouter","OK"))))</f>
        <v/>
      </c>
    </row>
    <row r="171">
      <c r="A171" s="4" t="n"/>
      <c r="B171" s="5" t="n"/>
      <c r="C171" s="5" t="n"/>
      <c r="D171" s="5" t="n"/>
      <c r="E171" s="6" t="n"/>
      <c r="F171" s="5" t="n"/>
      <c r="G171" s="4" t="n"/>
      <c r="H171" s="5" t="n"/>
      <c r="I171" s="6" t="n"/>
      <c r="J171" s="7" t="n"/>
      <c r="K171" s="8">
        <f>IF(C171="","",IF(G171="","Non lancé",IF(G171="Échoué",IF(E171="Oui","Bloque la mise en ligne","À corriger en semaine 1"),IF(AND(G171="Réussi",H171=""),"Preuve à ajouter","OK"))))</f>
        <v/>
      </c>
    </row>
    <row r="172">
      <c r="A172" s="4" t="n"/>
      <c r="B172" s="5" t="n"/>
      <c r="C172" s="5" t="n"/>
      <c r="D172" s="5" t="n"/>
      <c r="E172" s="6" t="n"/>
      <c r="F172" s="5" t="n"/>
      <c r="G172" s="4" t="n"/>
      <c r="H172" s="5" t="n"/>
      <c r="I172" s="6" t="n"/>
      <c r="J172" s="7" t="n"/>
      <c r="K172" s="8">
        <f>IF(C172="","",IF(G172="","Non lancé",IF(G172="Échoué",IF(E172="Oui","Bloque la mise en ligne","À corriger en semaine 1"),IF(AND(G172="Réussi",H172=""),"Preuve à ajouter","OK"))))</f>
        <v/>
      </c>
    </row>
    <row r="173">
      <c r="A173" s="4" t="n"/>
      <c r="B173" s="5" t="n"/>
      <c r="C173" s="5" t="n"/>
      <c r="D173" s="5" t="n"/>
      <c r="E173" s="6" t="n"/>
      <c r="F173" s="5" t="n"/>
      <c r="G173" s="4" t="n"/>
      <c r="H173" s="5" t="n"/>
      <c r="I173" s="6" t="n"/>
      <c r="J173" s="7" t="n"/>
      <c r="K173" s="8">
        <f>IF(C173="","",IF(G173="","Non lancé",IF(G173="Échoué",IF(E173="Oui","Bloque la mise en ligne","À corriger en semaine 1"),IF(AND(G173="Réussi",H173=""),"Preuve à ajouter","OK"))))</f>
        <v/>
      </c>
    </row>
    <row r="174">
      <c r="A174" s="4" t="n"/>
      <c r="B174" s="5" t="n"/>
      <c r="C174" s="5" t="n"/>
      <c r="D174" s="5" t="n"/>
      <c r="E174" s="6" t="n"/>
      <c r="F174" s="5" t="n"/>
      <c r="G174" s="4" t="n"/>
      <c r="H174" s="5" t="n"/>
      <c r="I174" s="6" t="n"/>
      <c r="J174" s="7" t="n"/>
      <c r="K174" s="8">
        <f>IF(C174="","",IF(G174="","Non lancé",IF(G174="Échoué",IF(E174="Oui","Bloque la mise en ligne","À corriger en semaine 1"),IF(AND(G174="Réussi",H174=""),"Preuve à ajouter","OK"))))</f>
        <v/>
      </c>
    </row>
    <row r="175">
      <c r="A175" s="4" t="n"/>
      <c r="B175" s="5" t="n"/>
      <c r="C175" s="5" t="n"/>
      <c r="D175" s="5" t="n"/>
      <c r="E175" s="6" t="n"/>
      <c r="F175" s="5" t="n"/>
      <c r="G175" s="4" t="n"/>
      <c r="H175" s="5" t="n"/>
      <c r="I175" s="6" t="n"/>
      <c r="J175" s="7" t="n"/>
      <c r="K175" s="8">
        <f>IF(C175="","",IF(G175="","Non lancé",IF(G175="Échoué",IF(E175="Oui","Bloque la mise en ligne","À corriger en semaine 1"),IF(AND(G175="Réussi",H175=""),"Preuve à ajouter","OK"))))</f>
        <v/>
      </c>
    </row>
    <row r="176">
      <c r="A176" s="4" t="n"/>
      <c r="B176" s="5" t="n"/>
      <c r="C176" s="5" t="n"/>
      <c r="D176" s="5" t="n"/>
      <c r="E176" s="6" t="n"/>
      <c r="F176" s="5" t="n"/>
      <c r="G176" s="4" t="n"/>
      <c r="H176" s="5" t="n"/>
      <c r="I176" s="6" t="n"/>
      <c r="J176" s="7" t="n"/>
      <c r="K176" s="8">
        <f>IF(C176="","",IF(G176="","Non lancé",IF(G176="Échoué",IF(E176="Oui","Bloque la mise en ligne","À corriger en semaine 1"),IF(AND(G176="Réussi",H176=""),"Preuve à ajouter","OK"))))</f>
        <v/>
      </c>
    </row>
    <row r="177">
      <c r="A177" s="4" t="n"/>
      <c r="B177" s="5" t="n"/>
      <c r="C177" s="5" t="n"/>
      <c r="D177" s="5" t="n"/>
      <c r="E177" s="6" t="n"/>
      <c r="F177" s="5" t="n"/>
      <c r="G177" s="4" t="n"/>
      <c r="H177" s="5" t="n"/>
      <c r="I177" s="6" t="n"/>
      <c r="J177" s="7" t="n"/>
      <c r="K177" s="8">
        <f>IF(C177="","",IF(G177="","Non lancé",IF(G177="Échoué",IF(E177="Oui","Bloque la mise en ligne","À corriger en semaine 1"),IF(AND(G177="Réussi",H177=""),"Preuve à ajouter","OK"))))</f>
        <v/>
      </c>
    </row>
    <row r="178">
      <c r="A178" s="4" t="n"/>
      <c r="B178" s="5" t="n"/>
      <c r="C178" s="5" t="n"/>
      <c r="D178" s="5" t="n"/>
      <c r="E178" s="6" t="n"/>
      <c r="F178" s="5" t="n"/>
      <c r="G178" s="4" t="n"/>
      <c r="H178" s="5" t="n"/>
      <c r="I178" s="6" t="n"/>
      <c r="J178" s="7" t="n"/>
      <c r="K178" s="8">
        <f>IF(C178="","",IF(G178="","Non lancé",IF(G178="Échoué",IF(E178="Oui","Bloque la mise en ligne","À corriger en semaine 1"),IF(AND(G178="Réussi",H178=""),"Preuve à ajouter","OK"))))</f>
        <v/>
      </c>
    </row>
    <row r="179">
      <c r="A179" s="4" t="n"/>
      <c r="B179" s="5" t="n"/>
      <c r="C179" s="5" t="n"/>
      <c r="D179" s="5" t="n"/>
      <c r="E179" s="6" t="n"/>
      <c r="F179" s="5" t="n"/>
      <c r="G179" s="4" t="n"/>
      <c r="H179" s="5" t="n"/>
      <c r="I179" s="6" t="n"/>
      <c r="J179" s="7" t="n"/>
      <c r="K179" s="8">
        <f>IF(C179="","",IF(G179="","Non lancé",IF(G179="Échoué",IF(E179="Oui","Bloque la mise en ligne","À corriger en semaine 1"),IF(AND(G179="Réussi",H179=""),"Preuve à ajouter","OK"))))</f>
        <v/>
      </c>
    </row>
    <row r="180">
      <c r="A180" s="4" t="n"/>
      <c r="B180" s="5" t="n"/>
      <c r="C180" s="5" t="n"/>
      <c r="D180" s="5" t="n"/>
      <c r="E180" s="6" t="n"/>
      <c r="F180" s="5" t="n"/>
      <c r="G180" s="4" t="n"/>
      <c r="H180" s="5" t="n"/>
      <c r="I180" s="6" t="n"/>
      <c r="J180" s="7" t="n"/>
      <c r="K180" s="8">
        <f>IF(C180="","",IF(G180="","Non lancé",IF(G180="Échoué",IF(E180="Oui","Bloque la mise en ligne","À corriger en semaine 1"),IF(AND(G180="Réussi",H180=""),"Preuve à ajouter","OK"))))</f>
        <v/>
      </c>
    </row>
    <row r="181">
      <c r="A181" s="4" t="n"/>
      <c r="B181" s="5" t="n"/>
      <c r="C181" s="5" t="n"/>
      <c r="D181" s="5" t="n"/>
      <c r="E181" s="6" t="n"/>
      <c r="F181" s="5" t="n"/>
      <c r="G181" s="4" t="n"/>
      <c r="H181" s="5" t="n"/>
      <c r="I181" s="6" t="n"/>
      <c r="J181" s="7" t="n"/>
      <c r="K181" s="8">
        <f>IF(C181="","",IF(G181="","Non lancé",IF(G181="Échoué",IF(E181="Oui","Bloque la mise en ligne","À corriger en semaine 1"),IF(AND(G181="Réussi",H181=""),"Preuve à ajouter","OK"))))</f>
        <v/>
      </c>
    </row>
    <row r="182">
      <c r="A182" s="4" t="n"/>
      <c r="B182" s="5" t="n"/>
      <c r="C182" s="5" t="n"/>
      <c r="D182" s="5" t="n"/>
      <c r="E182" s="6" t="n"/>
      <c r="F182" s="5" t="n"/>
      <c r="G182" s="4" t="n"/>
      <c r="H182" s="5" t="n"/>
      <c r="I182" s="6" t="n"/>
      <c r="J182" s="7" t="n"/>
      <c r="K182" s="8">
        <f>IF(C182="","",IF(G182="","Non lancé",IF(G182="Échoué",IF(E182="Oui","Bloque la mise en ligne","À corriger en semaine 1"),IF(AND(G182="Réussi",H182=""),"Preuve à ajouter","OK"))))</f>
        <v/>
      </c>
    </row>
    <row r="183">
      <c r="A183" s="4" t="n"/>
      <c r="B183" s="5" t="n"/>
      <c r="C183" s="5" t="n"/>
      <c r="D183" s="5" t="n"/>
      <c r="E183" s="6" t="n"/>
      <c r="F183" s="5" t="n"/>
      <c r="G183" s="4" t="n"/>
      <c r="H183" s="5" t="n"/>
      <c r="I183" s="6" t="n"/>
      <c r="J183" s="7" t="n"/>
      <c r="K183" s="8">
        <f>IF(C183="","",IF(G183="","Non lancé",IF(G183="Échoué",IF(E183="Oui","Bloque la mise en ligne","À corriger en semaine 1"),IF(AND(G183="Réussi",H183=""),"Preuve à ajouter","OK"))))</f>
        <v/>
      </c>
    </row>
    <row r="184">
      <c r="A184" s="4" t="n"/>
      <c r="B184" s="5" t="n"/>
      <c r="C184" s="5" t="n"/>
      <c r="D184" s="5" t="n"/>
      <c r="E184" s="6" t="n"/>
      <c r="F184" s="5" t="n"/>
      <c r="G184" s="4" t="n"/>
      <c r="H184" s="5" t="n"/>
      <c r="I184" s="6" t="n"/>
      <c r="J184" s="7" t="n"/>
      <c r="K184" s="8">
        <f>IF(C184="","",IF(G184="","Non lancé",IF(G184="Échoué",IF(E184="Oui","Bloque la mise en ligne","À corriger en semaine 1"),IF(AND(G184="Réussi",H184=""),"Preuve à ajouter","OK"))))</f>
        <v/>
      </c>
    </row>
    <row r="185">
      <c r="A185" s="4" t="n"/>
      <c r="B185" s="5" t="n"/>
      <c r="C185" s="5" t="n"/>
      <c r="D185" s="5" t="n"/>
      <c r="E185" s="6" t="n"/>
      <c r="F185" s="5" t="n"/>
      <c r="G185" s="4" t="n"/>
      <c r="H185" s="5" t="n"/>
      <c r="I185" s="6" t="n"/>
      <c r="J185" s="7" t="n"/>
      <c r="K185" s="8">
        <f>IF(C185="","",IF(G185="","Non lancé",IF(G185="Échoué",IF(E185="Oui","Bloque la mise en ligne","À corriger en semaine 1"),IF(AND(G185="Réussi",H185=""),"Preuve à ajouter","OK"))))</f>
        <v/>
      </c>
    </row>
    <row r="186">
      <c r="A186" s="4" t="n"/>
      <c r="B186" s="5" t="n"/>
      <c r="C186" s="5" t="n"/>
      <c r="D186" s="5" t="n"/>
      <c r="E186" s="6" t="n"/>
      <c r="F186" s="5" t="n"/>
      <c r="G186" s="4" t="n"/>
      <c r="H186" s="5" t="n"/>
      <c r="I186" s="6" t="n"/>
      <c r="J186" s="7" t="n"/>
      <c r="K186" s="8">
        <f>IF(C186="","",IF(G186="","Non lancé",IF(G186="Échoué",IF(E186="Oui","Bloque la mise en ligne","À corriger en semaine 1"),IF(AND(G186="Réussi",H186=""),"Preuve à ajouter","OK"))))</f>
        <v/>
      </c>
    </row>
    <row r="187">
      <c r="A187" s="4" t="n"/>
      <c r="B187" s="5" t="n"/>
      <c r="C187" s="5" t="n"/>
      <c r="D187" s="5" t="n"/>
      <c r="E187" s="6" t="n"/>
      <c r="F187" s="5" t="n"/>
      <c r="G187" s="4" t="n"/>
      <c r="H187" s="5" t="n"/>
      <c r="I187" s="6" t="n"/>
      <c r="J187" s="7" t="n"/>
      <c r="K187" s="8">
        <f>IF(C187="","",IF(G187="","Non lancé",IF(G187="Échoué",IF(E187="Oui","Bloque la mise en ligne","À corriger en semaine 1"),IF(AND(G187="Réussi",H187=""),"Preuve à ajouter","OK"))))</f>
        <v/>
      </c>
    </row>
    <row r="188">
      <c r="A188" s="4" t="n"/>
      <c r="B188" s="5" t="n"/>
      <c r="C188" s="5" t="n"/>
      <c r="D188" s="5" t="n"/>
      <c r="E188" s="6" t="n"/>
      <c r="F188" s="5" t="n"/>
      <c r="G188" s="4" t="n"/>
      <c r="H188" s="5" t="n"/>
      <c r="I188" s="6" t="n"/>
      <c r="J188" s="7" t="n"/>
      <c r="K188" s="8">
        <f>IF(C188="","",IF(G188="","Non lancé",IF(G188="Échoué",IF(E188="Oui","Bloque la mise en ligne","À corriger en semaine 1"),IF(AND(G188="Réussi",H188=""),"Preuve à ajouter","OK"))))</f>
        <v/>
      </c>
    </row>
    <row r="189">
      <c r="A189" s="4" t="n"/>
      <c r="B189" s="5" t="n"/>
      <c r="C189" s="5" t="n"/>
      <c r="D189" s="5" t="n"/>
      <c r="E189" s="6" t="n"/>
      <c r="F189" s="5" t="n"/>
      <c r="G189" s="4" t="n"/>
      <c r="H189" s="5" t="n"/>
      <c r="I189" s="6" t="n"/>
      <c r="J189" s="7" t="n"/>
      <c r="K189" s="8">
        <f>IF(C189="","",IF(G189="","Non lancé",IF(G189="Échoué",IF(E189="Oui","Bloque la mise en ligne","À corriger en semaine 1"),IF(AND(G189="Réussi",H189=""),"Preuve à ajouter","OK"))))</f>
        <v/>
      </c>
    </row>
    <row r="190">
      <c r="A190" s="4" t="n"/>
      <c r="B190" s="5" t="n"/>
      <c r="C190" s="5" t="n"/>
      <c r="D190" s="5" t="n"/>
      <c r="E190" s="6" t="n"/>
      <c r="F190" s="5" t="n"/>
      <c r="G190" s="4" t="n"/>
      <c r="H190" s="5" t="n"/>
      <c r="I190" s="6" t="n"/>
      <c r="J190" s="7" t="n"/>
      <c r="K190" s="8">
        <f>IF(C190="","",IF(G190="","Non lancé",IF(G190="Échoué",IF(E190="Oui","Bloque la mise en ligne","À corriger en semaine 1"),IF(AND(G190="Réussi",H190=""),"Preuve à ajouter","OK"))))</f>
        <v/>
      </c>
    </row>
    <row r="191">
      <c r="A191" s="4" t="n"/>
      <c r="B191" s="5" t="n"/>
      <c r="C191" s="5" t="n"/>
      <c r="D191" s="5" t="n"/>
      <c r="E191" s="6" t="n"/>
      <c r="F191" s="5" t="n"/>
      <c r="G191" s="4" t="n"/>
      <c r="H191" s="5" t="n"/>
      <c r="I191" s="6" t="n"/>
      <c r="J191" s="7" t="n"/>
      <c r="K191" s="8">
        <f>IF(C191="","",IF(G191="","Non lancé",IF(G191="Échoué",IF(E191="Oui","Bloque la mise en ligne","À corriger en semaine 1"),IF(AND(G191="Réussi",H191=""),"Preuve à ajouter","OK"))))</f>
        <v/>
      </c>
    </row>
    <row r="192">
      <c r="A192" s="4" t="n"/>
      <c r="B192" s="5" t="n"/>
      <c r="C192" s="5" t="n"/>
      <c r="D192" s="5" t="n"/>
      <c r="E192" s="6" t="n"/>
      <c r="F192" s="5" t="n"/>
      <c r="G192" s="4" t="n"/>
      <c r="H192" s="5" t="n"/>
      <c r="I192" s="6" t="n"/>
      <c r="J192" s="7" t="n"/>
      <c r="K192" s="8">
        <f>IF(C192="","",IF(G192="","Non lancé",IF(G192="Échoué",IF(E192="Oui","Bloque la mise en ligne","À corriger en semaine 1"),IF(AND(G192="Réussi",H192=""),"Preuve à ajouter","OK"))))</f>
        <v/>
      </c>
    </row>
    <row r="193">
      <c r="A193" s="4" t="n"/>
      <c r="B193" s="5" t="n"/>
      <c r="C193" s="5" t="n"/>
      <c r="D193" s="5" t="n"/>
      <c r="E193" s="6" t="n"/>
      <c r="F193" s="5" t="n"/>
      <c r="G193" s="4" t="n"/>
      <c r="H193" s="5" t="n"/>
      <c r="I193" s="6" t="n"/>
      <c r="J193" s="7" t="n"/>
      <c r="K193" s="8">
        <f>IF(C193="","",IF(G193="","Non lancé",IF(G193="Échoué",IF(E193="Oui","Bloque la mise en ligne","À corriger en semaine 1"),IF(AND(G193="Réussi",H193=""),"Preuve à ajouter","OK"))))</f>
        <v/>
      </c>
    </row>
    <row r="194">
      <c r="A194" s="4" t="n"/>
      <c r="B194" s="5" t="n"/>
      <c r="C194" s="5" t="n"/>
      <c r="D194" s="5" t="n"/>
      <c r="E194" s="6" t="n"/>
      <c r="F194" s="5" t="n"/>
      <c r="G194" s="4" t="n"/>
      <c r="H194" s="5" t="n"/>
      <c r="I194" s="6" t="n"/>
      <c r="J194" s="7" t="n"/>
      <c r="K194" s="8">
        <f>IF(C194="","",IF(G194="","Non lancé",IF(G194="Échoué",IF(E194="Oui","Bloque la mise en ligne","À corriger en semaine 1"),IF(AND(G194="Réussi",H194=""),"Preuve à ajouter","OK"))))</f>
        <v/>
      </c>
    </row>
    <row r="195">
      <c r="A195" s="4" t="n"/>
      <c r="B195" s="5" t="n"/>
      <c r="C195" s="5" t="n"/>
      <c r="D195" s="5" t="n"/>
      <c r="E195" s="6" t="n"/>
      <c r="F195" s="5" t="n"/>
      <c r="G195" s="4" t="n"/>
      <c r="H195" s="5" t="n"/>
      <c r="I195" s="6" t="n"/>
      <c r="J195" s="7" t="n"/>
      <c r="K195" s="8">
        <f>IF(C195="","",IF(G195="","Non lancé",IF(G195="Échoué",IF(E195="Oui","Bloque la mise en ligne","À corriger en semaine 1"),IF(AND(G195="Réussi",H195=""),"Preuve à ajouter","OK"))))</f>
        <v/>
      </c>
    </row>
    <row r="196">
      <c r="A196" s="4" t="n"/>
      <c r="B196" s="5" t="n"/>
      <c r="C196" s="5" t="n"/>
      <c r="D196" s="5" t="n"/>
      <c r="E196" s="6" t="n"/>
      <c r="F196" s="5" t="n"/>
      <c r="G196" s="4" t="n"/>
      <c r="H196" s="5" t="n"/>
      <c r="I196" s="6" t="n"/>
      <c r="J196" s="7" t="n"/>
      <c r="K196" s="8">
        <f>IF(C196="","",IF(G196="","Non lancé",IF(G196="Échoué",IF(E196="Oui","Bloque la mise en ligne","À corriger en semaine 1"),IF(AND(G196="Réussi",H196=""),"Preuve à ajouter","OK"))))</f>
        <v/>
      </c>
    </row>
    <row r="197">
      <c r="A197" s="4" t="n"/>
      <c r="B197" s="5" t="n"/>
      <c r="C197" s="5" t="n"/>
      <c r="D197" s="5" t="n"/>
      <c r="E197" s="6" t="n"/>
      <c r="F197" s="5" t="n"/>
      <c r="G197" s="4" t="n"/>
      <c r="H197" s="5" t="n"/>
      <c r="I197" s="6" t="n"/>
      <c r="J197" s="7" t="n"/>
      <c r="K197" s="8">
        <f>IF(C197="","",IF(G197="","Non lancé",IF(G197="Échoué",IF(E197="Oui","Bloque la mise en ligne","À corriger en semaine 1"),IF(AND(G197="Réussi",H197=""),"Preuve à ajouter","OK"))))</f>
        <v/>
      </c>
    </row>
    <row r="198">
      <c r="A198" s="4" t="n"/>
      <c r="B198" s="5" t="n"/>
      <c r="C198" s="5" t="n"/>
      <c r="D198" s="5" t="n"/>
      <c r="E198" s="6" t="n"/>
      <c r="F198" s="5" t="n"/>
      <c r="G198" s="4" t="n"/>
      <c r="H198" s="5" t="n"/>
      <c r="I198" s="6" t="n"/>
      <c r="J198" s="7" t="n"/>
      <c r="K198" s="8">
        <f>IF(C198="","",IF(G198="","Non lancé",IF(G198="Échoué",IF(E198="Oui","Bloque la mise en ligne","À corriger en semaine 1"),IF(AND(G198="Réussi",H198=""),"Preuve à ajouter","OK"))))</f>
        <v/>
      </c>
    </row>
    <row r="199">
      <c r="A199" s="4" t="n"/>
      <c r="B199" s="5" t="n"/>
      <c r="C199" s="5" t="n"/>
      <c r="D199" s="5" t="n"/>
      <c r="E199" s="6" t="n"/>
      <c r="F199" s="5" t="n"/>
      <c r="G199" s="4" t="n"/>
      <c r="H199" s="5" t="n"/>
      <c r="I199" s="6" t="n"/>
      <c r="J199" s="7" t="n"/>
      <c r="K199" s="8">
        <f>IF(C199="","",IF(G199="","Non lancé",IF(G199="Échoué",IF(E199="Oui","Bloque la mise en ligne","À corriger en semaine 1"),IF(AND(G199="Réussi",H199=""),"Preuve à ajouter","OK"))))</f>
        <v/>
      </c>
    </row>
    <row r="200">
      <c r="A200" s="4" t="n"/>
      <c r="B200" s="5" t="n"/>
      <c r="C200" s="5" t="n"/>
      <c r="D200" s="5" t="n"/>
      <c r="E200" s="6" t="n"/>
      <c r="F200" s="5" t="n"/>
      <c r="G200" s="4" t="n"/>
      <c r="H200" s="5" t="n"/>
      <c r="I200" s="6" t="n"/>
      <c r="J200" s="7" t="n"/>
      <c r="K200" s="8">
        <f>IF(C200="","",IF(G200="","Non lancé",IF(G200="Échoué",IF(E200="Oui","Bloque la mise en ligne","À corriger en semaine 1"),IF(AND(G200="Réussi",H200=""),"Preuve à ajouter","OK"))))</f>
        <v/>
      </c>
    </row>
    <row r="201">
      <c r="A201" s="4" t="n"/>
      <c r="B201" s="5" t="n"/>
      <c r="C201" s="5" t="n"/>
      <c r="D201" s="5" t="n"/>
      <c r="E201" s="6" t="n"/>
      <c r="F201" s="5" t="n"/>
      <c r="G201" s="4" t="n"/>
      <c r="H201" s="5" t="n"/>
      <c r="I201" s="6" t="n"/>
      <c r="J201" s="7" t="n"/>
      <c r="K201" s="8">
        <f>IF(C201="","",IF(G201="","Non lancé",IF(G201="Échoué",IF(E201="Oui","Bloque la mise en ligne","À corriger en semaine 1"),IF(AND(G201="Réussi",H201=""),"Preuve à ajouter","OK"))))</f>
        <v/>
      </c>
    </row>
    <row r="202">
      <c r="A202" s="4" t="n"/>
      <c r="B202" s="5" t="n"/>
      <c r="C202" s="5" t="n"/>
      <c r="D202" s="5" t="n"/>
      <c r="E202" s="6" t="n"/>
      <c r="F202" s="5" t="n"/>
      <c r="G202" s="4" t="n"/>
      <c r="H202" s="5" t="n"/>
      <c r="I202" s="6" t="n"/>
      <c r="J202" s="7" t="n"/>
      <c r="K202" s="8">
        <f>IF(C202="","",IF(G202="","Non lancé",IF(G202="Échoué",IF(E202="Oui","Bloque la mise en ligne","À corriger en semaine 1"),IF(AND(G202="Réussi",H202=""),"Preuve à ajouter","OK"))))</f>
        <v/>
      </c>
    </row>
    <row r="203">
      <c r="A203" s="4" t="n"/>
      <c r="B203" s="5" t="n"/>
      <c r="C203" s="5" t="n"/>
      <c r="D203" s="5" t="n"/>
      <c r="E203" s="6" t="n"/>
      <c r="F203" s="5" t="n"/>
      <c r="G203" s="4" t="n"/>
      <c r="H203" s="5" t="n"/>
      <c r="I203" s="6" t="n"/>
      <c r="J203" s="7" t="n"/>
      <c r="K203" s="8">
        <f>IF(C203="","",IF(G203="","Non lancé",IF(G203="Échoué",IF(E203="Oui","Bloque la mise en ligne","À corriger en semaine 1"),IF(AND(G203="Réussi",H203=""),"Preuve à ajouter","OK"))))</f>
        <v/>
      </c>
    </row>
    <row r="204">
      <c r="A204" s="4" t="n"/>
      <c r="B204" s="5" t="n"/>
      <c r="C204" s="5" t="n"/>
      <c r="D204" s="5" t="n"/>
      <c r="E204" s="6" t="n"/>
      <c r="F204" s="5" t="n"/>
      <c r="G204" s="4" t="n"/>
      <c r="H204" s="5" t="n"/>
      <c r="I204" s="6" t="n"/>
      <c r="J204" s="7" t="n"/>
      <c r="K204" s="8">
        <f>IF(C204="","",IF(G204="","Non lancé",IF(G204="Échoué",IF(E204="Oui","Bloque la mise en ligne","À corriger en semaine 1"),IF(AND(G204="Réussi",H204=""),"Preuve à ajouter","OK"))))</f>
        <v/>
      </c>
    </row>
    <row r="205">
      <c r="A205" s="4" t="n"/>
      <c r="B205" s="5" t="n"/>
      <c r="C205" s="5" t="n"/>
      <c r="D205" s="5" t="n"/>
      <c r="E205" s="6" t="n"/>
      <c r="F205" s="5" t="n"/>
      <c r="G205" s="4" t="n"/>
      <c r="H205" s="5" t="n"/>
      <c r="I205" s="6" t="n"/>
      <c r="J205" s="7" t="n"/>
      <c r="K205" s="8">
        <f>IF(C205="","",IF(G205="","Non lancé",IF(G205="Échoué",IF(E205="Oui","Bloque la mise en ligne","À corriger en semaine 1"),IF(AND(G205="Réussi",H205=""),"Preuve à ajouter","OK"))))</f>
        <v/>
      </c>
    </row>
  </sheetData>
  <autoFilter ref="A4:K205"/>
  <conditionalFormatting sqref="G5:G205">
    <cfRule type="expression" priority="1" dxfId="0">
      <formula>$G5="Réussi"</formula>
    </cfRule>
    <cfRule type="expression" priority="2" dxfId="1">
      <formula>$G5="Échoué"</formula>
    </cfRule>
    <cfRule type="expression" priority="3" dxfId="2">
      <formula>$G5="Sans objet"</formula>
    </cfRule>
  </conditionalFormatting>
  <conditionalFormatting sqref="E5:E205">
    <cfRule type="expression" priority="4" dxfId="2">
      <formula>$E5="Oui"</formula>
    </cfRule>
  </conditionalFormatting>
  <conditionalFormatting sqref="K5:K205">
    <cfRule type="expression" priority="5" dxfId="0">
      <formula>$K5="OK"</formula>
    </cfRule>
    <cfRule type="expression" priority="6" dxfId="1">
      <formula>$K5="Bloque la mise en ligne"</formula>
    </cfRule>
    <cfRule type="expression" priority="7" dxfId="3">
      <formula>$K5="À corriger en semaine 1"</formula>
    </cfRule>
    <cfRule type="expression" priority="8" dxfId="3">
      <formula>$K5="Preuve à ajouter"</formula>
    </cfRule>
  </conditionalFormatting>
  <dataValidations count="4">
    <dataValidation sqref="G5:G205" showDropDown="0" showInputMessage="0" showErrorMessage="1" allowBlank="1" type="list">
      <formula1>=$M$5:$M$7</formula1>
    </dataValidation>
    <dataValidation sqref="E5:E205" showDropDown="0" showInputMessage="0" showErrorMessage="1" allowBlank="1" type="list">
      <formula1>=$N$5:$N$6</formula1>
    </dataValidation>
    <dataValidation sqref="I5:I205" showDropDown="0" showInputMessage="0" showErrorMessage="0" allowBlank="1" type="list">
      <formula1>=$O$5:$O$6</formula1>
    </dataValidation>
    <dataValidation sqref="B5:B205" showDropDown="0" showInputMessage="0" showErrorMessage="1" allowBlank="1" type="list">
      <formula1>=$P$5:$P$11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4" customWidth="1" min="2" max="2"/>
    <col width="10" customWidth="1" min="3" max="3"/>
    <col width="10" customWidth="1" min="4" max="4"/>
    <col width="12" customWidth="1" min="5" max="5"/>
    <col width="10" customWidth="1" min="6" max="6"/>
    <col width="10" customWidth="1" min="7" max="7"/>
  </cols>
  <sheetData>
    <row r="1">
      <c r="A1" s="1" t="inlineStr">
        <is>
          <t>Synthèse</t>
        </is>
      </c>
    </row>
    <row r="2">
      <c r="A2" s="2" t="inlineStr">
        <is>
          <t>Journal de test de mise en ligne de l’agent IA</t>
        </is>
      </c>
    </row>
    <row r="4" ht="24" customHeight="1">
      <c r="A4" s="3" t="inlineStr">
        <is>
          <t>Groupe</t>
        </is>
      </c>
      <c r="B4" s="3" t="inlineStr">
        <is>
          <t>Tests</t>
        </is>
      </c>
      <c r="C4" s="3" t="inlineStr">
        <is>
          <t>Réussis</t>
        </is>
      </c>
      <c r="D4" s="3" t="inlineStr">
        <is>
          <t>Échoués</t>
        </is>
      </c>
      <c r="E4" s="3" t="inlineStr">
        <is>
          <t>Sans objet</t>
        </is>
      </c>
      <c r="F4" s="3" t="inlineStr">
        <is>
          <t>Non lancés</t>
        </is>
      </c>
      <c r="G4" s="3" t="inlineStr">
        <is>
          <t>% réussis</t>
        </is>
      </c>
    </row>
    <row r="5">
      <c r="A5" s="10" t="inlineStr">
        <is>
          <t>Faits et prix</t>
        </is>
      </c>
      <c r="B5" s="11">
        <f>COUNTIF('Journal de test'!$B$5:$B$205,A5)</f>
        <v/>
      </c>
      <c r="C5" s="11">
        <f>COUNTIFS('Journal de test'!$B$5:$B$205,A5,'Journal de test'!$G$5:$G$205,"Réussi")</f>
        <v/>
      </c>
      <c r="D5" s="11">
        <f>COUNTIFS('Journal de test'!$B$5:$B$205,A5,'Journal de test'!$G$5:$G$205,"Échoué")</f>
        <v/>
      </c>
      <c r="E5" s="11">
        <f>COUNTIFS('Journal de test'!$B$5:$B$205,A5,'Journal de test'!$G$5:$G$205,"Sans objet")</f>
        <v/>
      </c>
      <c r="F5" s="11">
        <f>B5-C5-D5-E5</f>
        <v/>
      </c>
      <c r="G5" s="12">
        <f>IF(B5-E5&lt;=0,"",C5/(B5-E5))</f>
        <v/>
      </c>
    </row>
    <row r="6">
      <c r="A6" s="10" t="inlineStr">
        <is>
          <t>Questions hors périmètre</t>
        </is>
      </c>
      <c r="B6" s="11">
        <f>COUNTIF('Journal de test'!$B$5:$B$205,A6)</f>
        <v/>
      </c>
      <c r="C6" s="11">
        <f>COUNTIFS('Journal de test'!$B$5:$B$205,A6,'Journal de test'!$G$5:$G$205,"Réussi")</f>
        <v/>
      </c>
      <c r="D6" s="11">
        <f>COUNTIFS('Journal de test'!$B$5:$B$205,A6,'Journal de test'!$G$5:$G$205,"Échoué")</f>
        <v/>
      </c>
      <c r="E6" s="11">
        <f>COUNTIFS('Journal de test'!$B$5:$B$205,A6,'Journal de test'!$G$5:$G$205,"Sans objet")</f>
        <v/>
      </c>
      <c r="F6" s="11">
        <f>B6-C6-D6-E6</f>
        <v/>
      </c>
      <c r="G6" s="12">
        <f>IF(B6-E6&lt;=0,"",C6/(B6-E6))</f>
        <v/>
      </c>
    </row>
    <row r="7">
      <c r="A7" s="10" t="inlineStr">
        <is>
          <t>Autres langues</t>
        </is>
      </c>
      <c r="B7" s="11">
        <f>COUNTIF('Journal de test'!$B$5:$B$205,A7)</f>
        <v/>
      </c>
      <c r="C7" s="11">
        <f>COUNTIFS('Journal de test'!$B$5:$B$205,A7,'Journal de test'!$G$5:$G$205,"Réussi")</f>
        <v/>
      </c>
      <c r="D7" s="11">
        <f>COUNTIFS('Journal de test'!$B$5:$B$205,A7,'Journal de test'!$G$5:$G$205,"Échoué")</f>
        <v/>
      </c>
      <c r="E7" s="11">
        <f>COUNTIFS('Journal de test'!$B$5:$B$205,A7,'Journal de test'!$G$5:$G$205,"Sans objet")</f>
        <v/>
      </c>
      <c r="F7" s="11">
        <f>B7-C7-D7-E7</f>
        <v/>
      </c>
      <c r="G7" s="12">
        <f>IF(B7-E7&lt;=0,"",C7/(B7-E7))</f>
        <v/>
      </c>
    </row>
    <row r="8">
      <c r="A8" s="10" t="inlineStr">
        <is>
          <t>Réservations et promesses</t>
        </is>
      </c>
      <c r="B8" s="11">
        <f>COUNTIF('Journal de test'!$B$5:$B$205,A8)</f>
        <v/>
      </c>
      <c r="C8" s="11">
        <f>COUNTIFS('Journal de test'!$B$5:$B$205,A8,'Journal de test'!$G$5:$G$205,"Réussi")</f>
        <v/>
      </c>
      <c r="D8" s="11">
        <f>COUNTIFS('Journal de test'!$B$5:$B$205,A8,'Journal de test'!$G$5:$G$205,"Échoué")</f>
        <v/>
      </c>
      <c r="E8" s="11">
        <f>COUNTIFS('Journal de test'!$B$5:$B$205,A8,'Journal de test'!$G$5:$G$205,"Sans objet")</f>
        <v/>
      </c>
      <c r="F8" s="11">
        <f>B8-C8-D8-E8</f>
        <v/>
      </c>
      <c r="G8" s="12">
        <f>IF(B8-E8&lt;=0,"",C8/(B8-E8))</f>
        <v/>
      </c>
    </row>
    <row r="9">
      <c r="A9" s="10" t="inlineStr">
        <is>
          <t>Transfert à une personne</t>
        </is>
      </c>
      <c r="B9" s="11">
        <f>COUNTIF('Journal de test'!$B$5:$B$205,A9)</f>
        <v/>
      </c>
      <c r="C9" s="11">
        <f>COUNTIFS('Journal de test'!$B$5:$B$205,A9,'Journal de test'!$G$5:$G$205,"Réussi")</f>
        <v/>
      </c>
      <c r="D9" s="11">
        <f>COUNTIFS('Journal de test'!$B$5:$B$205,A9,'Journal de test'!$G$5:$G$205,"Échoué")</f>
        <v/>
      </c>
      <c r="E9" s="11">
        <f>COUNTIFS('Journal de test'!$B$5:$B$205,A9,'Journal de test'!$G$5:$G$205,"Sans objet")</f>
        <v/>
      </c>
      <c r="F9" s="11">
        <f>B9-C9-D9-E9</f>
        <v/>
      </c>
      <c r="G9" s="12">
        <f>IF(B9-E9&lt;=0,"",C9/(B9-E9))</f>
        <v/>
      </c>
    </row>
    <row r="10">
      <c r="A10" s="10" t="inlineStr">
        <is>
          <t>Mobile et widget</t>
        </is>
      </c>
      <c r="B10" s="11">
        <f>COUNTIF('Journal de test'!$B$5:$B$205,A10)</f>
        <v/>
      </c>
      <c r="C10" s="11">
        <f>COUNTIFS('Journal de test'!$B$5:$B$205,A10,'Journal de test'!$G$5:$G$205,"Réussi")</f>
        <v/>
      </c>
      <c r="D10" s="11">
        <f>COUNTIFS('Journal de test'!$B$5:$B$205,A10,'Journal de test'!$G$5:$G$205,"Échoué")</f>
        <v/>
      </c>
      <c r="E10" s="11">
        <f>COUNTIFS('Journal de test'!$B$5:$B$205,A10,'Journal de test'!$G$5:$G$205,"Sans objet")</f>
        <v/>
      </c>
      <c r="F10" s="11">
        <f>B10-C10-D10-E10</f>
        <v/>
      </c>
      <c r="G10" s="12">
        <f>IF(B10-E10&lt;=0,"",C10/(B10-E10))</f>
        <v/>
      </c>
    </row>
    <row r="11">
      <c r="A11" s="10" t="inlineStr">
        <is>
          <t>Analyses et feu vert</t>
        </is>
      </c>
      <c r="B11" s="11">
        <f>COUNTIF('Journal de test'!$B$5:$B$205,A11)</f>
        <v/>
      </c>
      <c r="C11" s="11">
        <f>COUNTIFS('Journal de test'!$B$5:$B$205,A11,'Journal de test'!$G$5:$G$205,"Réussi")</f>
        <v/>
      </c>
      <c r="D11" s="11">
        <f>COUNTIFS('Journal de test'!$B$5:$B$205,A11,'Journal de test'!$G$5:$G$205,"Échoué")</f>
        <v/>
      </c>
      <c r="E11" s="11">
        <f>COUNTIFS('Journal de test'!$B$5:$B$205,A11,'Journal de test'!$G$5:$G$205,"Sans objet")</f>
        <v/>
      </c>
      <c r="F11" s="11">
        <f>B11-C11-D11-E11</f>
        <v/>
      </c>
      <c r="G11" s="12">
        <f>IF(B11-E11&lt;=0,"",C11/(B11-E11))</f>
        <v/>
      </c>
    </row>
    <row r="12">
      <c r="A12" s="10" t="inlineStr">
        <is>
          <t>Tous les groupes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  <c r="G12" s="12">
        <f>IF(B12-E12&lt;=0,"",C12/(B12-E12))</f>
        <v/>
      </c>
    </row>
    <row r="14">
      <c r="A14" s="13" t="inlineStr">
        <is>
          <t>Décision de mise en ligne</t>
        </is>
      </c>
    </row>
    <row r="15">
      <c r="A15" s="5" t="inlineStr">
        <is>
          <t>Tests bloquants</t>
        </is>
      </c>
      <c r="B15" s="14">
        <f>COUNTIF('Journal de test'!$E$5:$E$205,"Oui")</f>
        <v/>
      </c>
    </row>
    <row r="16">
      <c r="A16" s="5" t="inlineStr">
        <is>
          <t>Bloquants réussis ou sans objet</t>
        </is>
      </c>
      <c r="B16" s="14">
        <f>COUNTIFS('Journal de test'!$E$5:$E$205,"Oui",'Journal de test'!$G$5:$G$205,"Réussi")+COUNTIFS('Journal de test'!$E$5:$E$205,"Oui",'Journal de test'!$G$5:$G$205,"Sans objet")</f>
        <v/>
      </c>
    </row>
    <row r="17">
      <c r="A17" s="5" t="inlineStr">
        <is>
          <t>Bloquants échoués</t>
        </is>
      </c>
      <c r="B17" s="14">
        <f>COUNTIFS('Journal de test'!$E$5:$E$205,"Oui",'Journal de test'!$G$5:$G$205,"Échoué")</f>
        <v/>
      </c>
    </row>
    <row r="18">
      <c r="A18" s="5" t="inlineStr">
        <is>
          <t>Bloquants non lancés</t>
        </is>
      </c>
      <c r="B18" s="14">
        <f>B15-B16-B17</f>
        <v/>
      </c>
    </row>
    <row r="19">
      <c r="A19" s="5" t="inlineStr">
        <is>
          <t>Échecs non bloquants à corriger en semaine 1</t>
        </is>
      </c>
      <c r="B19" s="14">
        <f>COUNTIFS('Journal de test'!$E$5:$E$205,"Non",'Journal de test'!$G$5:$G$205,"Échoué")</f>
        <v/>
      </c>
    </row>
    <row r="21">
      <c r="A21" s="10" t="inlineStr">
        <is>
          <t>Prêt pour la mise en ligne : chaque test bloquant est Réussi ou Sans objet</t>
        </is>
      </c>
      <c r="B21" s="8">
        <f>IF(AND(B15&gt;0,B17=0,B18=0),"Oui","Pas encore")</f>
        <v/>
      </c>
    </row>
    <row r="23">
      <c r="A23" s="13" t="inlineStr">
        <is>
          <t>Validation</t>
        </is>
      </c>
    </row>
    <row r="24">
      <c r="A24" s="5" t="inlineStr">
        <is>
          <t>Date et heure</t>
        </is>
      </c>
      <c r="B24" s="10" t="inlineStr">
        <is>
          <t>2026-10-05 10:50</t>
        </is>
      </c>
    </row>
    <row r="25">
      <c r="A25" s="5" t="inlineStr">
        <is>
          <t>Testeur</t>
        </is>
      </c>
      <c r="B25" s="10" t="inlineStr">
        <is>
          <t>Priya Nair</t>
        </is>
      </c>
    </row>
    <row r="26">
      <c r="A26" s="5" t="inlineStr">
        <is>
          <t>Collègue</t>
        </is>
      </c>
      <c r="B26" s="10" t="inlineStr">
        <is>
          <t>Jonah Reyes</t>
        </is>
      </c>
    </row>
    <row r="27">
      <c r="A27" s="5" t="inlineStr">
        <is>
          <t>Date de mise en ligne</t>
        </is>
      </c>
      <c r="B27" s="10" t="inlineStr">
        <is>
          <t>2026-10-06 08:00</t>
        </is>
      </c>
    </row>
    <row r="28">
      <c r="A28" s="5" t="inlineStr">
        <is>
          <t>Responsable du retour arrière</t>
        </is>
      </c>
      <c r="B28" s="10" t="inlineStr">
        <is>
          <t>Priya Nair, « Bot actif » désactivé</t>
        </is>
      </c>
    </row>
    <row r="30">
      <c r="A30" s="15" t="inlineStr">
        <is>
          <t>Modèle gratuit de CRMsoftware.pro. Données d’exemple fictives.</t>
        </is>
      </c>
    </row>
  </sheetData>
  <conditionalFormatting sqref="B21">
    <cfRule type="expression" priority="1" dxfId="0">
      <formula>$B21="Oui"</formula>
    </cfRule>
    <cfRule type="expression" priority="2" dxfId="3">
      <formula>$B21="Pas encore"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1" customWidth="1" min="4" max="4"/>
    <col width="14" customWidth="1" min="5" max="5"/>
    <col width="14" customWidth="1" min="6" max="6"/>
    <col width="14" customWidth="1" min="7" max="7"/>
    <col width="12" customWidth="1" min="8" max="8"/>
    <col width="60" customWidth="1" min="9" max="9"/>
  </cols>
  <sheetData>
    <row r="1">
      <c r="A1" s="1" t="inlineStr">
        <is>
          <t>Suivi de la première semaine</t>
        </is>
      </c>
    </row>
    <row r="2">
      <c r="A2" s="2" t="inlineStr">
        <is>
          <t>Saisissez la date de mise en ligne dans la première ligne ; les autres dates se remplissent. Une ligne par jour : 15 minutes dans « Historique des chats » et « Analyses ». Les totaux se remplissent automatiquement. Exemple : jours 1 et 2 chez Willow Paws Grooming.</t>
        </is>
      </c>
    </row>
    <row r="4" ht="44" customHeight="1">
      <c r="A4" s="3" t="inlineStr">
        <is>
          <t>Jour</t>
        </is>
      </c>
      <c r="B4" s="3" t="inlineStr">
        <is>
          <t>Date</t>
        </is>
      </c>
      <c r="C4" s="3" t="inlineStr">
        <is>
          <t>Conversations</t>
        </is>
      </c>
      <c r="D4" s="3" t="inlineStr">
        <is>
          <t>Transferts</t>
        </is>
      </c>
      <c r="E4" s="3" t="inlineStr">
        <is>
          <t>Transferts hors objectif</t>
        </is>
      </c>
      <c r="F4" s="3" t="inlineStr">
        <is>
          <t>Réponses fausses trouvées</t>
        </is>
      </c>
      <c r="G4" s="3" t="inlineStr">
        <is>
          <t>Réponses fausses corrigées</t>
        </is>
      </c>
      <c r="H4" s="3" t="inlineStr">
        <is>
          <t>Note moyenne</t>
        </is>
      </c>
      <c r="I4" s="3" t="inlineStr">
        <is>
          <t>Notes</t>
        </is>
      </c>
    </row>
    <row r="5">
      <c r="A5" s="4" t="inlineStr">
        <is>
          <t>Jour 1</t>
        </is>
      </c>
      <c r="B5" s="7" t="n">
        <v>46301</v>
      </c>
      <c r="C5" s="6" t="n">
        <v>14</v>
      </c>
      <c r="D5" s="6" t="n">
        <v>2</v>
      </c>
      <c r="E5" s="6" t="n">
        <v>0</v>
      </c>
      <c r="F5" s="6" t="n">
        <v>1</v>
      </c>
      <c r="G5" s="6" t="n">
        <v>1</v>
      </c>
      <c r="H5" s="16" t="n">
        <v>4.5</v>
      </c>
      <c r="I5" s="5" t="inlineStr">
        <is>
          <t>Coupe des griffes annoncée à 12 $, la grille dit 15 $. « Base de connaissances » corrigée à 16 h 10, question reposée : 15 $.</t>
        </is>
      </c>
    </row>
    <row r="6">
      <c r="A6" s="4" t="inlineStr">
        <is>
          <t>Jour 2</t>
        </is>
      </c>
      <c r="B6" s="17">
        <f>IF(B5="","",B5+1)</f>
        <v/>
      </c>
      <c r="C6" s="6" t="n">
        <v>11</v>
      </c>
      <c r="D6" s="6" t="n">
        <v>1</v>
      </c>
      <c r="E6" s="6" t="n">
        <v>0</v>
      </c>
      <c r="F6" s="6" t="n">
        <v>0</v>
      </c>
      <c r="G6" s="6" t="n">
        <v>0</v>
      </c>
      <c r="H6" s="16" t="n">
        <v>4.7</v>
      </c>
      <c r="I6" s="5" t="inlineStr">
        <is>
          <t>Un transfert en espagnol, Jonah a répondu avec un outil de traduction en 4 minutes.</t>
        </is>
      </c>
    </row>
    <row r="7">
      <c r="A7" s="4" t="inlineStr">
        <is>
          <t>Jour 3</t>
        </is>
      </c>
      <c r="B7" s="17">
        <f>IF(B6="","",B6+1)</f>
        <v/>
      </c>
      <c r="C7" s="6" t="n"/>
      <c r="D7" s="6" t="n"/>
      <c r="E7" s="6" t="n"/>
      <c r="F7" s="6" t="n"/>
      <c r="G7" s="6" t="n"/>
      <c r="H7" s="16" t="n"/>
      <c r="I7" s="5" t="n"/>
    </row>
    <row r="8">
      <c r="A8" s="4" t="inlineStr">
        <is>
          <t>Jour 4</t>
        </is>
      </c>
      <c r="B8" s="17">
        <f>IF(B7="","",B7+1)</f>
        <v/>
      </c>
      <c r="C8" s="6" t="n"/>
      <c r="D8" s="6" t="n"/>
      <c r="E8" s="6" t="n"/>
      <c r="F8" s="6" t="n"/>
      <c r="G8" s="6" t="n"/>
      <c r="H8" s="16" t="n"/>
      <c r="I8" s="5" t="n"/>
    </row>
    <row r="9">
      <c r="A9" s="4" t="inlineStr">
        <is>
          <t>Jour 5</t>
        </is>
      </c>
      <c r="B9" s="17">
        <f>IF(B8="","",B8+1)</f>
        <v/>
      </c>
      <c r="C9" s="6" t="n"/>
      <c r="D9" s="6" t="n"/>
      <c r="E9" s="6" t="n"/>
      <c r="F9" s="6" t="n"/>
      <c r="G9" s="6" t="n"/>
      <c r="H9" s="16" t="n"/>
      <c r="I9" s="5" t="n"/>
    </row>
    <row r="10">
      <c r="A10" s="4" t="inlineStr">
        <is>
          <t>Jour 6</t>
        </is>
      </c>
      <c r="B10" s="17">
        <f>IF(B9="","",B9+1)</f>
        <v/>
      </c>
      <c r="C10" s="6" t="n"/>
      <c r="D10" s="6" t="n"/>
      <c r="E10" s="6" t="n"/>
      <c r="F10" s="6" t="n"/>
      <c r="G10" s="6" t="n"/>
      <c r="H10" s="16" t="n"/>
      <c r="I10" s="5" t="n"/>
    </row>
    <row r="11">
      <c r="A11" s="4" t="inlineStr">
        <is>
          <t>Jour 7</t>
        </is>
      </c>
      <c r="B11" s="17">
        <f>IF(B10="","",B10+1)</f>
        <v/>
      </c>
      <c r="C11" s="6" t="n"/>
      <c r="D11" s="6" t="n"/>
      <c r="E11" s="6" t="n"/>
      <c r="F11" s="6" t="n"/>
      <c r="G11" s="6" t="n"/>
      <c r="H11" s="16" t="n"/>
      <c r="I11" s="5" t="n"/>
    </row>
    <row r="12">
      <c r="A12" s="10" t="inlineStr">
        <is>
          <t>Total de la semaine</t>
        </is>
      </c>
      <c r="C12" s="14">
        <f>SUM(C5:C11)</f>
        <v/>
      </c>
      <c r="D12" s="14">
        <f>SUM(D5:D11)</f>
        <v/>
      </c>
      <c r="E12" s="14">
        <f>SUM(E5:E11)</f>
        <v/>
      </c>
      <c r="F12" s="14">
        <f>SUM(F5:F11)</f>
        <v/>
      </c>
      <c r="G12" s="14">
        <f>SUM(G5:G11)</f>
        <v/>
      </c>
      <c r="H12" s="18">
        <f>IFERROR(ROUND(AVERAGE(H5:H11),1),"")</f>
        <v/>
      </c>
    </row>
    <row r="13">
      <c r="A13" s="10" t="inlineStr">
        <is>
          <t>Corrections en attente (trouvées moins corrigées)</t>
        </is>
      </c>
      <c r="B13" s="19" t="n"/>
      <c r="C13" s="19" t="n"/>
      <c r="D13" s="19" t="n"/>
      <c r="E13" s="20" t="n"/>
      <c r="F13" s="14">
        <f>F12-G12</f>
        <v/>
      </c>
    </row>
    <row r="15">
      <c r="A15" s="15" t="inlineStr">
        <is>
          <t>Modèle gratuit de CRMsoftware.pro. Données d’exemple fictives.</t>
        </is>
      </c>
    </row>
  </sheetData>
  <mergeCells count="1">
    <mergeCell ref="A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 test de mise en ligne de l’agent IA</dc:title>
  <dcterms:created xmlns:dcterms="http://purl.org/dc/terms/" xmlns:xsi="http://www.w3.org/2001/XMLSchema-instance" xsi:type="dcterms:W3CDTF">2026-10-08T08:52:27Z</dcterms:created>
  <dcterms:modified xmlns:dcterms="http://purl.org/dc/terms/" xmlns:xsi="http://www.w3.org/2001/XMLSchema-instance" xsi:type="dcterms:W3CDTF">2026-10-08T08:52:27Z</dcterms:modified>
</cp:coreProperties>
</file>