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bliothèque de prompts" sheetId="1" state="visible" r:id="rId1"/>
    <sheet xmlns:r="http://schemas.openxmlformats.org/officeDocument/2006/relationships" name="Journal de tests" sheetId="2" state="visible" r:id="rId2"/>
    <sheet xmlns:r="http://schemas.openxmlformats.org/officeDocument/2006/relationships" name="Synthèse" sheetId="3" state="visible" r:id="rId3"/>
    <sheet xmlns:r="http://schemas.openxmlformats.org/officeDocument/2006/relationships" name="Listes" sheetId="4" state="visible" r:id="rId4"/>
  </sheets>
  <definedNames>
    <definedName name="_xlnm._FilterDatabase" localSheetId="0" hidden="1">'Bibliothèque de prompts'!$A$4:$K$54</definedName>
    <definedName name="_xlnm._FilterDatabase" localSheetId="1" hidden="1">'Journal de tests'!$A$4:$M$203</definedName>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name val="Calibri"/>
      <b val="1"/>
      <sz val="16"/>
    </font>
    <font>
      <name val="Calibri"/>
      <color rgb="005D5A70"/>
      <sz val="10"/>
    </font>
    <font>
      <name val="Calibri"/>
      <b val="1"/>
      <color rgb="0015131F"/>
    </font>
    <font>
      <name val="Calibri"/>
      <sz val="10"/>
    </font>
    <font>
      <name val="Calibri"/>
      <b val="1"/>
      <sz val="10"/>
    </font>
    <font>
      <name val="Calibri"/>
      <b val="1"/>
      <sz val="12"/>
    </font>
    <font>
      <name val="Calibri"/>
      <b val="1"/>
      <color rgb="004B22C9"/>
      <sz val="11"/>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5" fillId="0" borderId="1" applyAlignment="1" pivotButton="0" quotePrefix="0" xfId="0">
      <alignment horizontal="center" vertical="top" wrapText="1"/>
    </xf>
    <xf numFmtId="0" fontId="4" fillId="0" borderId="1" applyAlignment="1" pivotButton="0" quotePrefix="0" xfId="0">
      <alignment vertical="top" wrapText="1"/>
    </xf>
    <xf numFmtId="0" fontId="4" fillId="0" borderId="1" applyAlignment="1" pivotButton="0" quotePrefix="0" xfId="0">
      <alignment horizontal="center" vertical="top" wrapText="1"/>
    </xf>
    <xf numFmtId="0" fontId="4" fillId="3" borderId="1" applyAlignment="1" pivotButton="0" quotePrefix="0" xfId="0">
      <alignment horizontal="center" vertical="top" wrapText="1"/>
    </xf>
    <xf numFmtId="164" fontId="4" fillId="3" borderId="1" applyAlignment="1" pivotButton="0" quotePrefix="0" xfId="0">
      <alignment horizontal="center" vertical="top" wrapText="1"/>
    </xf>
    <xf numFmtId="0" fontId="5" fillId="3" borderId="1" applyAlignment="1" pivotButton="0" quotePrefix="0" xfId="0">
      <alignment horizontal="center" vertical="top" wrapText="1"/>
    </xf>
    <xf numFmtId="164" fontId="4" fillId="0" borderId="1" applyAlignment="1" pivotButton="0" quotePrefix="0" xfId="0">
      <alignment horizontal="center" vertical="top" wrapText="1"/>
    </xf>
    <xf numFmtId="0" fontId="4" fillId="3" borderId="1" applyAlignment="1" pivotButton="0" quotePrefix="0" xfId="0">
      <alignment vertical="top" wrapText="1"/>
    </xf>
    <xf numFmtId="0" fontId="6" fillId="0" borderId="0" pivotButton="0" quotePrefix="0" xfId="0"/>
    <xf numFmtId="0" fontId="5" fillId="0" borderId="1" applyAlignment="1" pivotButton="0" quotePrefix="0" xfId="0">
      <alignment vertical="top" wrapText="1"/>
    </xf>
    <xf numFmtId="0" fontId="7" fillId="3" borderId="1" applyAlignment="1" pivotButton="0" quotePrefix="0" xfId="0">
      <alignment horizontal="center" vertical="top" wrapText="1"/>
    </xf>
    <xf numFmtId="9" fontId="7" fillId="3" borderId="1" applyAlignment="1" pivotButton="0" quotePrefix="0" xfId="0">
      <alignment horizontal="center" vertical="top" wrapText="1"/>
    </xf>
    <xf numFmtId="9" fontId="4" fillId="3" borderId="1" applyAlignment="1" pivotButton="0" quotePrefix="0" xfId="0">
      <alignment horizontal="center" vertical="top" wrapText="1"/>
    </xf>
    <xf numFmtId="0" fontId="8" fillId="0" borderId="0" pivotButton="0" quotePrefix="0" xfId="0"/>
    <xf numFmtId="0" fontId="5" fillId="3" borderId="1" applyAlignment="1" pivotButton="0" quotePrefix="0" xfId="0">
      <alignment vertical="top" wrapText="1"/>
    </xf>
  </cellXfs>
  <cellStyles count="1">
    <cellStyle name="Normal" xfId="0" builtinId="0" hidden="0"/>
  </cellStyles>
  <dxfs count="4">
    <dxf>
      <font>
        <b val="1"/>
        <color rgb="001F8A5B"/>
      </font>
      <fill>
        <patternFill patternType="solid">
          <fgColor rgb="00E3F5EC"/>
        </patternFill>
      </fill>
    </dxf>
    <dxf>
      <font>
        <b val="1"/>
        <color rgb="00B42318"/>
      </font>
      <fill>
        <patternFill patternType="solid">
          <fgColor rgb="00FDE8E6"/>
        </patternFill>
      </fill>
    </dxf>
    <dxf>
      <font>
        <b val="1"/>
        <color rgb="009A5B00"/>
      </font>
      <fill>
        <patternFill patternType="solid">
          <fgColor rgb="00FFF3DC"/>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5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4" customWidth="1" min="2" max="2"/>
    <col width="26" customWidth="1" min="3" max="3"/>
    <col width="72" customWidth="1" min="4" max="4"/>
    <col width="30" customWidth="1" min="5" max="5"/>
    <col width="10" customWidth="1" min="6" max="6"/>
    <col width="14" customWidth="1" min="7" max="7"/>
    <col width="11" customWidth="1" min="8" max="8"/>
    <col width="9" customWidth="1" min="9" max="9"/>
    <col width="12" customWidth="1" min="10" max="10"/>
    <col width="14" customWidth="1" min="11" max="11"/>
  </cols>
  <sheetData>
    <row r="1">
      <c r="A1" s="1" t="inlineStr">
        <is>
          <t>Bibliothèque de prompts IA pour la vente</t>
        </is>
      </c>
    </row>
    <row r="2">
      <c r="A2" s="2" t="inlineStr">
        <is>
          <t>Les 16 prompts de la page, par étape de la vente. Copiez le texte du prompt, remplissez les [crochets] et collez-le dans votre assistant IA. Tests sur cette version, Réussis, Dernier test et Statut se remplissent depuis le Journal de tests, pour la version actuelle uniquement.</t>
        </is>
      </c>
    </row>
    <row r="3">
      <c r="A3" s="2" t="inlineStr">
        <is>
          <t>Prêt : 3 tests ou plus sur la version actuelle, tous réussis. Quand un test échoue, modifiez le prompt, augmentez la version (v2, v3) et testez à nouveau. Exemple : Fieldfare Software, une entreprise fictive.</t>
        </is>
      </c>
    </row>
    <row r="4" ht="44" customHeight="1">
      <c r="A4" s="3" t="inlineStr">
        <is>
          <t>ID</t>
        </is>
      </c>
      <c r="B4" s="3" t="inlineStr">
        <is>
          <t>Étape</t>
        </is>
      </c>
      <c r="C4" s="3" t="inlineStr">
        <is>
          <t>Prompt</t>
        </is>
      </c>
      <c r="D4" s="3" t="inlineStr">
        <is>
          <t>Texte du prompt (copier, remplir, coller)</t>
        </is>
      </c>
      <c r="E4" s="3" t="inlineStr">
        <is>
          <t>À vérifier d’abord</t>
        </is>
      </c>
      <c r="F4" s="3" t="inlineStr">
        <is>
          <t>Version actuelle</t>
        </is>
      </c>
      <c r="G4" s="3" t="inlineStr">
        <is>
          <t>Responsable</t>
        </is>
      </c>
      <c r="H4" s="3" t="inlineStr">
        <is>
          <t>Tests sur cette version</t>
        </is>
      </c>
      <c r="I4" s="3" t="inlineStr">
        <is>
          <t>Réussis</t>
        </is>
      </c>
      <c r="J4" s="3" t="inlineStr">
        <is>
          <t>Dernier test</t>
        </is>
      </c>
      <c r="K4" s="3" t="inlineStr">
        <is>
          <t>Statut</t>
        </is>
      </c>
    </row>
    <row r="5" ht="151" customHeight="1">
      <c r="A5" s="4" t="inlineStr">
        <is>
          <t>2A</t>
        </is>
      </c>
      <c r="B5" s="5" t="inlineStr">
        <is>
          <t>Prospection</t>
        </is>
      </c>
      <c r="C5" s="5" t="inlineStr">
        <is>
          <t>Recherche sur un compte à partir de son site web public</t>
        </is>
      </c>
      <c r="D5" s="5" t="inlineStr">
        <is>
          <t>Je vends [votre produit] à [vos clients cibles].
Voici le texte du site web public de [entreprise] : [collez le texte de 2 ou 3 pages, par exemple accueil, services, implantations].
Tâche :
1. En 5 lignes maximum : ce qu’ils font, où et pour qui.
2. Jusqu’à 3 raisons pour lesquelles ils pourraient avoir besoin de [votre produit], chacune avec la phrase du site sur laquelle elle s’appuie.
3. 3 questions auxquelles le site ne répond pas.
Règles : citez la phrase source de chaque fait. Si le texte ne le dit pas, écrivez « pas sur le site web ». N’ajoutez rien de mémoire : ni année de création, ni effectif, ni nom du dirigeant, ni avis.</t>
        </is>
      </c>
      <c r="E5" s="5" t="inlineStr">
        <is>
          <t>Chaque fait a une phrase source tirée de leur site web.</t>
        </is>
      </c>
      <c r="F5" s="6" t="inlineStr">
        <is>
          <t>v2</t>
        </is>
      </c>
      <c r="G5" s="5" t="inlineStr">
        <is>
          <t>Elliot</t>
        </is>
      </c>
      <c r="H5" s="7">
        <f>IF(A5="","",COUNTIFS('Journal de tests'!$B$5:$B$203,A5,'Journal de tests'!$E$5:$E$203,F5))</f>
        <v/>
      </c>
      <c r="I5" s="7">
        <f>IF(A5="","",COUNTIFS('Journal de tests'!$B$5:$B$203,A5,'Journal de tests'!$E$5:$E$203,F5,'Journal de tests'!$H$5:$H$203,'Listes'!$D$5))</f>
        <v/>
      </c>
      <c r="J5" s="8">
        <f>IF(A5="","",IF(H5=0,"",SUMPRODUCT(MAX(('Journal de tests'!$B$5:$B$203=A5)*('Journal de tests'!$E$5:$E$203=F5)*'Journal de tests'!$A$5:$A$203))))</f>
        <v/>
      </c>
      <c r="K5" s="9">
        <f>IF(A5="","",IF(H5=0,'Listes'!$G$5,IF(I5&lt;H5,'Listes'!$G$8,IF(H5&gt;=3,'Listes'!$G$7,'Listes'!$G$6))))</f>
        <v/>
      </c>
    </row>
    <row r="6" ht="164" customHeight="1">
      <c r="A6" s="4" t="inlineStr">
        <is>
          <t>2B</t>
        </is>
      </c>
      <c r="B6" s="5" t="inlineStr">
        <is>
          <t>Prospection</t>
        </is>
      </c>
      <c r="C6" s="5" t="inlineStr">
        <is>
          <t>Premier e-mail à partir de vos faits</t>
        </is>
      </c>
      <c r="D6" s="5" t="inlineStr">
        <is>
          <t>Rédigez un premier e-mail de [votre nom], de [votre entreprise], à [prénom], [fonction] chez [entreprise].
Pourquoi j’écris : [une raison et sa source : son chat, son site web ou une recommandation].
Ce que nous faisons : [votre offre, en une phrase].
Une preuve que je peux partager : [un résultat client partagé avec son accord, ou aucune].
La demande : [une prochaine étape, avec un jour].
Règles : moins de [90] mots. Uniquement les faits ci-dessus. Pas de compliments, pas de « J’ai remarqué que » sauf si le fait figure ci-dessus, pas de clients, de résultats ou de chiffres inventés. Un objet simple, fidèle au contenu de l’e-mail.</t>
        </is>
      </c>
      <c r="E6" s="5" t="inlineStr">
        <is>
          <t>Uniquement les faits fournis : aucun compliment, client ou chiffre inventé.</t>
        </is>
      </c>
      <c r="F6" s="6" t="inlineStr">
        <is>
          <t>v1</t>
        </is>
      </c>
      <c r="G6" s="5" t="inlineStr">
        <is>
          <t>Elliot</t>
        </is>
      </c>
      <c r="H6" s="7">
        <f>IF(A6="","",COUNTIFS('Journal de tests'!$B$5:$B$203,A6,'Journal de tests'!$E$5:$E$203,F6))</f>
        <v/>
      </c>
      <c r="I6" s="7">
        <f>IF(A6="","",COUNTIFS('Journal de tests'!$B$5:$B$203,A6,'Journal de tests'!$E$5:$E$203,F6,'Journal de tests'!$H$5:$H$203,'Listes'!$D$5))</f>
        <v/>
      </c>
      <c r="J6" s="8">
        <f>IF(A6="","",IF(H6=0,"",SUMPRODUCT(MAX(('Journal de tests'!$B$5:$B$203=A6)*('Journal de tests'!$E$5:$E$203=F6)*'Journal de tests'!$A$5:$A$203))))</f>
        <v/>
      </c>
      <c r="K6" s="9">
        <f>IF(A6="","",IF(H6=0,'Listes'!$G$5,IF(I6&lt;H6,'Listes'!$G$8,IF(H6&gt;=3,'Listes'!$G$7,'Listes'!$G$6))))</f>
        <v/>
      </c>
    </row>
    <row r="7" ht="138" customHeight="1">
      <c r="A7" s="4" t="inlineStr">
        <is>
          <t>3A</t>
        </is>
      </c>
      <c r="B7" s="5" t="inlineStr">
        <is>
          <t>Découverte</t>
        </is>
      </c>
      <c r="C7" s="5" t="inlineStr">
        <is>
          <t>Préparation de l’appel de découverte</t>
        </is>
      </c>
      <c r="D7" s="5" t="inlineStr">
        <is>
          <t>J’ai un appel de découverte de [30] minutes avec [prénom], [fonction] chez [entreprise], le [date].
Ce que je sais : [collez le chat, les réponses au formulaire ou les e-mails, et la recherche vérifiée du prompt 2A].
Tâche : un déroulé minuté et jusqu’à 8 questions pour remplir ces champs : problème avec ses mots, ce que cela lui coûte, qui décide, calendrier, budget, prochaine étape. Listez d’abord les champs que je peux déjà remplir, avec la ligne d’où vient chacun.
Règles : aucune question sur ce que la personne m’a déjà dit. Une question à la fois, en mots simples. Pas d’argumentaire commercial avant la minute [15].</t>
        </is>
      </c>
      <c r="E7" s="5" t="inlineStr">
        <is>
          <t>Aucune question à laquelle l’acheteur a déjà répondu.</t>
        </is>
      </c>
      <c r="F7" s="6" t="inlineStr">
        <is>
          <t>v1</t>
        </is>
      </c>
      <c r="G7" s="5" t="inlineStr">
        <is>
          <t>Elliot</t>
        </is>
      </c>
      <c r="H7" s="7">
        <f>IF(A7="","",COUNTIFS('Journal de tests'!$B$5:$B$203,A7,'Journal de tests'!$E$5:$E$203,F7))</f>
        <v/>
      </c>
      <c r="I7" s="7">
        <f>IF(A7="","",COUNTIFS('Journal de tests'!$B$5:$B$203,A7,'Journal de tests'!$E$5:$E$203,F7,'Journal de tests'!$H$5:$H$203,'Listes'!$D$5))</f>
        <v/>
      </c>
      <c r="J7" s="8">
        <f>IF(A7="","",IF(H7=0,"",SUMPRODUCT(MAX(('Journal de tests'!$B$5:$B$203=A7)*('Journal de tests'!$E$5:$E$203=F7)*'Journal de tests'!$A$5:$A$203))))</f>
        <v/>
      </c>
      <c r="K7" s="9">
        <f>IF(A7="","",IF(H7=0,'Listes'!$G$5,IF(I7&lt;H7,'Listes'!$G$8,IF(H7&gt;=3,'Listes'!$G$7,'Listes'!$G$6))))</f>
        <v/>
      </c>
    </row>
    <row r="8" ht="125" customHeight="1">
      <c r="A8" s="4" t="inlineStr">
        <is>
          <t>3B</t>
        </is>
      </c>
      <c r="B8" s="5" t="inlineStr">
        <is>
          <t>Découverte</t>
        </is>
      </c>
      <c r="C8" s="5" t="inlineStr">
        <is>
          <t>Des notes d’appel aux champs du CRM</t>
        </is>
      </c>
      <c r="D8" s="5" t="inlineStr">
        <is>
          <t>Voici mes notes d’un appel avec [prénom], de [entreprise], le [date] : [collez vos propres notes].
Transformez-les en 6 champs : Problème avec ses mots ; Chiffres donnés ; Qui décide ; Calendrier ; Budget ; Prochaine étape, avec date et responsable.
Règles : utilisez uniquement mes notes. Citez ses mots exactement, entre guillemets. Si un champ n’a pas été abordé, écrivez « Non précisé ». N’arrondissez pas, n’ajoutez pas et n’estimez pas de chiffres, et gardez les unités (par semaine, par mois, par site). Listez ensuite tout ce qui, dans mes notes, ne correspond à aucun champ.</t>
        </is>
      </c>
      <c r="E8" s="5" t="inlineStr">
        <is>
          <t>Citations mot pour mot ; Non précisé là où rien n’a été dit.</t>
        </is>
      </c>
      <c r="F8" s="6" t="inlineStr">
        <is>
          <t>v2</t>
        </is>
      </c>
      <c r="G8" s="5" t="inlineStr">
        <is>
          <t>Elliot</t>
        </is>
      </c>
      <c r="H8" s="7">
        <f>IF(A8="","",COUNTIFS('Journal de tests'!$B$5:$B$203,A8,'Journal de tests'!$E$5:$E$203,F8))</f>
        <v/>
      </c>
      <c r="I8" s="7">
        <f>IF(A8="","",COUNTIFS('Journal de tests'!$B$5:$B$203,A8,'Journal de tests'!$E$5:$E$203,F8,'Journal de tests'!$H$5:$H$203,'Listes'!$D$5))</f>
        <v/>
      </c>
      <c r="J8" s="8">
        <f>IF(A8="","",IF(H8=0,"",SUMPRODUCT(MAX(('Journal de tests'!$B$5:$B$203=A8)*('Journal de tests'!$E$5:$E$203=F8)*'Journal de tests'!$A$5:$A$203))))</f>
        <v/>
      </c>
      <c r="K8" s="9">
        <f>IF(A8="","",IF(H8=0,'Listes'!$G$5,IF(I8&lt;H8,'Listes'!$G$8,IF(H8&gt;=3,'Listes'!$G$7,'Listes'!$G$6))))</f>
        <v/>
      </c>
    </row>
    <row r="9" ht="138" customHeight="1">
      <c r="A9" s="4" t="inlineStr">
        <is>
          <t>4A</t>
        </is>
      </c>
      <c r="B9" s="5" t="inlineStr">
        <is>
          <t>Démo</t>
        </is>
      </c>
      <c r="C9" s="5" t="inlineStr">
        <is>
          <t>Adapter la démo à l’acheteur</t>
        </is>
      </c>
      <c r="D9" s="5" t="inlineStr">
        <is>
          <t>Voici le plan habituel de ma démo : [collez votre plan].
Les champs vérifiés de l’appel de découverte : [collez les 6 champs].
Participants : [noms, rôles et responsabilités de chacun].
Durée de la démo : [45] minutes.
Tâche : réorganisez la démo pour que leur problème principal passe en premier. Montrez au maximum [3] fonctionnalités, chacune reliée à une chose qu’ils ont dite, citée entre guillemets. Ajoutez une question pour chaque participant. Listez ce que vous avez retiré et pourquoi.
Règles : uniquement des fonctionnalités de mon plan. Ne promettez aucune date, intégration ou résultat qui n’y figure pas.</t>
        </is>
      </c>
      <c r="E9" s="5" t="inlineStr">
        <is>
          <t>Uniquement des fonctionnalités de votre plan qui marchent aujourd’hui.</t>
        </is>
      </c>
      <c r="F9" s="6" t="inlineStr">
        <is>
          <t>v1</t>
        </is>
      </c>
      <c r="G9" s="5" t="inlineStr">
        <is>
          <t>Elliot</t>
        </is>
      </c>
      <c r="H9" s="7">
        <f>IF(A9="","",COUNTIFS('Journal de tests'!$B$5:$B$203,A9,'Journal de tests'!$E$5:$E$203,F9))</f>
        <v/>
      </c>
      <c r="I9" s="7">
        <f>IF(A9="","",COUNTIFS('Journal de tests'!$B$5:$B$203,A9,'Journal de tests'!$E$5:$E$203,F9,'Journal de tests'!$H$5:$H$203,'Listes'!$D$5))</f>
        <v/>
      </c>
      <c r="J9" s="8">
        <f>IF(A9="","",IF(H9=0,"",SUMPRODUCT(MAX(('Journal de tests'!$B$5:$B$203=A9)*('Journal de tests'!$E$5:$E$203=F9)*'Journal de tests'!$A$5:$A$203))))</f>
        <v/>
      </c>
      <c r="K9" s="9">
        <f>IF(A9="","",IF(H9=0,'Listes'!$G$5,IF(I9&lt;H9,'Listes'!$G$8,IF(H9&gt;=3,'Listes'!$G$7,'Listes'!$G$6))))</f>
        <v/>
      </c>
    </row>
    <row r="10" ht="125" customHeight="1">
      <c r="A10" s="4" t="inlineStr">
        <is>
          <t>4B</t>
        </is>
      </c>
      <c r="B10" s="5" t="inlineStr">
        <is>
          <t>Objections</t>
        </is>
      </c>
      <c r="C10" s="5" t="inlineStr">
        <is>
          <t>Jeu de rôle sur les objections</t>
        </is>
      </c>
      <c r="D10" s="5" t="inlineStr">
        <is>
          <t>Vous jouez [fonction] dans [type d’entreprise] et vous discutez avec moi de [votre produit]. Vos objections, tirées de vrais appels : [collez 3 à 5 objections, avec les mots de l’acheteur].
Soulevez une objection à la fois et attendez ma réponse. Insistez une fois si ma réponse est vague. Après 5 tours, notez chaque réponse : ai-je d’abord posé une question, répondu avec un fait que je peux montrer, et terminé par une seule prochaine étape ?
Règles : restez dans votre rôle. N’inventez aucun fait sur mon produit : demandez-moi plutôt.</t>
        </is>
      </c>
      <c r="E10" s="5" t="inlineStr">
        <is>
          <t>L’IA n’invente aucun fait sur votre produit.</t>
        </is>
      </c>
      <c r="F10" s="6" t="inlineStr">
        <is>
          <t>v1</t>
        </is>
      </c>
      <c r="G10" s="5" t="inlineStr">
        <is>
          <t>Elliot</t>
        </is>
      </c>
      <c r="H10" s="7">
        <f>IF(A10="","",COUNTIFS('Journal de tests'!$B$5:$B$203,A10,'Journal de tests'!$E$5:$E$203,F10))</f>
        <v/>
      </c>
      <c r="I10" s="7">
        <f>IF(A10="","",COUNTIFS('Journal de tests'!$B$5:$B$203,A10,'Journal de tests'!$E$5:$E$203,F10,'Journal de tests'!$H$5:$H$203,'Listes'!$D$5))</f>
        <v/>
      </c>
      <c r="J10" s="8">
        <f>IF(A10="","",IF(H10=0,"",SUMPRODUCT(MAX(('Journal de tests'!$B$5:$B$203=A10)*('Journal de tests'!$E$5:$E$203=F10)*'Journal de tests'!$A$5:$A$203))))</f>
        <v/>
      </c>
      <c r="K10" s="9">
        <f>IF(A10="","",IF(H10=0,'Listes'!$G$5,IF(I10&lt;H10,'Listes'!$G$8,IF(H10&gt;=3,'Listes'!$G$7,'Listes'!$G$6))))</f>
        <v/>
      </c>
    </row>
    <row r="11" ht="138" customHeight="1">
      <c r="A11" s="4" t="inlineStr">
        <is>
          <t>5A</t>
        </is>
      </c>
      <c r="B11" s="5" t="inlineStr">
        <is>
          <t>Proposition</t>
        </is>
      </c>
      <c r="C11" s="5" t="inlineStr">
        <is>
          <t>Résumé de la proposition à partir du devis</t>
        </is>
      </c>
      <c r="D11" s="5" t="inlineStr">
        <is>
          <t>Rédigez un court résumé pour [prénom], de [entreprise], à envoyer avec le devis.
Son problème, avec ses mots : [citation tirée des champs de découverte].
Ce qui est inclus : [lignes du devis].
Prix et conditions, copiés du devis : [total, période de facturation, date de validité].
Prochaine étape : [une étape, avec un jour et une heure].
Règles : moins de [150] mots. Copiez chaque chiffre et chaque date à l’identique. N’ajoutez aucune remise, date butoir, date de démarrage ou résultat qui ne figure pas ci-dessus. Terminez par la prochaine étape.</t>
        </is>
      </c>
      <c r="E11" s="5" t="inlineStr">
        <is>
          <t>Chaque chiffre et chaque date correspondent au devis.</t>
        </is>
      </c>
      <c r="F11" s="6" t="inlineStr">
        <is>
          <t>v2</t>
        </is>
      </c>
      <c r="G11" s="5" t="inlineStr">
        <is>
          <t>Elliot</t>
        </is>
      </c>
      <c r="H11" s="7">
        <f>IF(A11="","",COUNTIFS('Journal de tests'!$B$5:$B$203,A11,'Journal de tests'!$E$5:$E$203,F11))</f>
        <v/>
      </c>
      <c r="I11" s="7">
        <f>IF(A11="","",COUNTIFS('Journal de tests'!$B$5:$B$203,A11,'Journal de tests'!$E$5:$E$203,F11,'Journal de tests'!$H$5:$H$203,'Listes'!$D$5))</f>
        <v/>
      </c>
      <c r="J11" s="8">
        <f>IF(A11="","",IF(H11=0,"",SUMPRODUCT(MAX(('Journal de tests'!$B$5:$B$203=A11)*('Journal de tests'!$E$5:$E$203=F11)*'Journal de tests'!$A$5:$A$203))))</f>
        <v/>
      </c>
      <c r="K11" s="9">
        <f>IF(A11="","",IF(H11=0,'Listes'!$G$5,IF(I11&lt;H11,'Listes'!$G$8,IF(H11&gt;=3,'Listes'!$G$7,'Listes'!$G$6))))</f>
        <v/>
      </c>
    </row>
    <row r="12" ht="112" customHeight="1">
      <c r="A12" s="4" t="inlineStr">
        <is>
          <t>5B</t>
        </is>
      </c>
      <c r="B12" s="5" t="inlineStr">
        <is>
          <t>Relance</t>
        </is>
      </c>
      <c r="C12" s="5" t="inlineStr">
        <is>
          <t>Relance après un silence</t>
        </is>
      </c>
      <c r="D12" s="5" t="inlineStr">
        <is>
          <t>Rédigez un e-mail de relance à [prénom], de [entreprise]. Mon dernier e-mail, envoyé le [date] : [collez-le].
Un fait nouveau et utile que je peux ajouter : [une nouvelle réponse, une date ou une ressource courte].
Règles : moins de [70] mots. Ne répétez pas le dernier e-mail. Pas de « Je me permets de revenir vers vous », pas de culpabilisation. Ne mentionnez ni disponibilités, ni créneaux, ni dates butoirs. Posez une question simple, à laquelle on peut répondre en une ligne.</t>
        </is>
      </c>
      <c r="E12" s="5" t="inlineStr">
        <is>
          <t>Ni date butoir, ni créneaux, ni culpabilisation ; moins de 70 mots.</t>
        </is>
      </c>
      <c r="F12" s="6" t="inlineStr">
        <is>
          <t>v2</t>
        </is>
      </c>
      <c r="G12" s="5" t="inlineStr">
        <is>
          <t>Elliot</t>
        </is>
      </c>
      <c r="H12" s="7">
        <f>IF(A12="","",COUNTIFS('Journal de tests'!$B$5:$B$203,A12,'Journal de tests'!$E$5:$E$203,F12))</f>
        <v/>
      </c>
      <c r="I12" s="7">
        <f>IF(A12="","",COUNTIFS('Journal de tests'!$B$5:$B$203,A12,'Journal de tests'!$E$5:$E$203,F12,'Journal de tests'!$H$5:$H$203,'Listes'!$D$5))</f>
        <v/>
      </c>
      <c r="J12" s="8">
        <f>IF(A12="","",IF(H12=0,"",SUMPRODUCT(MAX(('Journal de tests'!$B$5:$B$203=A12)*('Journal de tests'!$E$5:$E$203=F12)*'Journal de tests'!$A$5:$A$203))))</f>
        <v/>
      </c>
      <c r="K12" s="9">
        <f>IF(A12="","",IF(H12=0,'Listes'!$G$5,IF(I12&lt;H12,'Listes'!$G$8,IF(H12&gt;=3,'Listes'!$G$7,'Listes'!$G$6))))</f>
        <v/>
      </c>
    </row>
    <row r="13" ht="151" customHeight="1">
      <c r="A13" s="4" t="inlineStr">
        <is>
          <t>6A</t>
        </is>
      </c>
      <c r="B13" s="5" t="inlineStr">
        <is>
          <t>Upsell</t>
        </is>
      </c>
      <c r="C13" s="5" t="inlineStr">
        <is>
          <t>Repérer les candidats à l’upsell dans les données d’usage</t>
        </is>
      </c>
      <c r="D13" s="5" t="inlineStr">
        <is>
          <t>Nos offres : [noms des offres, limites et prix].
Usage des comptes sur les [3] derniers mois, une ligne par compte : [collez des colonnes comme l’ID du compte, l’offre, les utilisateurs, l’usage par rapport à la limite]. Aucun nom, aucun e-mail ni aucune donnée personnelle.
Tâche : listez jusqu’à [5] comptes proches des limites de leur offre ou qui utilisent des fonctionnalités d’une offre supérieure. Pour chacun : les chiffres qui le montrent, l’offre adaptée et une question d’ouverture pour le chargé de compte.
Règles : utilisez uniquement les données. Si un chiffre manque, écrivez MANQUANT : ne l’estimez pas. Signalez les indices trop faibles. Ne proposez aucune remise.</t>
        </is>
      </c>
      <c r="E13" s="5" t="inlineStr">
        <is>
          <t>Chaque chiffre figure dans les données ; les indices faibles sont signalés.</t>
        </is>
      </c>
      <c r="F13" s="6" t="inlineStr">
        <is>
          <t>v1</t>
        </is>
      </c>
      <c r="G13" s="5" t="inlineStr">
        <is>
          <t>Chargé de compte</t>
        </is>
      </c>
      <c r="H13" s="7">
        <f>IF(A13="","",COUNTIFS('Journal de tests'!$B$5:$B$203,A13,'Journal de tests'!$E$5:$E$203,F13))</f>
        <v/>
      </c>
      <c r="I13" s="7">
        <f>IF(A13="","",COUNTIFS('Journal de tests'!$B$5:$B$203,A13,'Journal de tests'!$E$5:$E$203,F13,'Journal de tests'!$H$5:$H$203,'Listes'!$D$5))</f>
        <v/>
      </c>
      <c r="J13" s="8">
        <f>IF(A13="","",IF(H13=0,"",SUMPRODUCT(MAX(('Journal de tests'!$B$5:$B$203=A13)*('Journal de tests'!$E$5:$E$203=F13)*'Journal de tests'!$A$5:$A$203))))</f>
        <v/>
      </c>
      <c r="K13" s="9">
        <f>IF(A13="","",IF(H13=0,'Listes'!$G$5,IF(I13&lt;H13,'Listes'!$G$8,IF(H13&gt;=3,'Listes'!$G$7,'Listes'!$G$6))))</f>
        <v/>
      </c>
    </row>
    <row r="14" ht="112" customHeight="1">
      <c r="A14" s="4" t="inlineStr">
        <is>
          <t>6B</t>
        </is>
      </c>
      <c r="B14" s="5" t="inlineStr">
        <is>
          <t>Upsell</t>
        </is>
      </c>
      <c r="C14" s="5" t="inlineStr">
        <is>
          <t>E-mail de montée en gamme ou de renouvellement</t>
        </is>
      </c>
      <c r="D14" s="5" t="inlineStr">
        <is>
          <t>Rédigez un e-mail à [prénom], de [entreprise], client sur l’offre [offre actuelle] depuis le [date].
Ce que montrent les données : [2 faits tirés du prompt 6A].
Ce qu’ils nous ont dit vouloir : [leur objectif, avec leurs mots].
L’offre : [offre], [prix copié de votre grille tarifaire], à partir du [date].
Règles : moins de [120] mots. Commencez par leur objectif, puis les faits, puis le prix, énoncé clairement. Aucune pression et aucune date butoir. Terminez par une question.</t>
        </is>
      </c>
      <c r="E14" s="5" t="inlineStr">
        <is>
          <t>Prix copié de votre grille tarifaire, énoncé clairement.</t>
        </is>
      </c>
      <c r="F14" s="6" t="inlineStr">
        <is>
          <t>v1</t>
        </is>
      </c>
      <c r="G14" s="5" t="inlineStr">
        <is>
          <t>Chargé de compte</t>
        </is>
      </c>
      <c r="H14" s="7">
        <f>IF(A14="","",COUNTIFS('Journal de tests'!$B$5:$B$203,A14,'Journal de tests'!$E$5:$E$203,F14))</f>
        <v/>
      </c>
      <c r="I14" s="7">
        <f>IF(A14="","",COUNTIFS('Journal de tests'!$B$5:$B$203,A14,'Journal de tests'!$E$5:$E$203,F14,'Journal de tests'!$H$5:$H$203,'Listes'!$D$5))</f>
        <v/>
      </c>
      <c r="J14" s="8">
        <f>IF(A14="","",IF(H14=0,"",SUMPRODUCT(MAX(('Journal de tests'!$B$5:$B$203=A14)*('Journal de tests'!$E$5:$E$203=F14)*'Journal de tests'!$A$5:$A$203))))</f>
        <v/>
      </c>
      <c r="K14" s="9">
        <f>IF(A14="","",IF(H14=0,'Listes'!$G$5,IF(I14&lt;H14,'Listes'!$G$8,IF(H14&gt;=3,'Listes'!$G$7,'Listes'!$G$6))))</f>
        <v/>
      </c>
    </row>
    <row r="15" ht="99" customHeight="1">
      <c r="A15" s="4" t="inlineStr">
        <is>
          <t>7A</t>
        </is>
      </c>
      <c r="B15" s="5" t="inlineStr">
        <is>
          <t>Immobilier</t>
        </is>
      </c>
      <c r="C15" s="5" t="inlineStr">
        <is>
          <t>Texte d’annonce à partir de la fiche du bien</t>
        </is>
      </c>
      <c r="D15" s="5" t="inlineStr">
        <is>
          <t>Rédigez le texte d’une annonce pour [adresse ou quartier], en utilisant uniquement cette fiche du bien : [collez chambres, salles de bains, surface, terrain, année de construction, équipements, charges et ce qui est inclus].
Règles : moins de [150] mots. Copiez chaque chiffre à l’identique. Décrivez le logement et ses équipements, pas les personnes qui pourraient y vivre. Aucune affirmation sur les écoles, la sécurité, les voisins ou la valeur future. Si une information ne figure pas sur la fiche, écrivez MANQUANT.</t>
        </is>
      </c>
      <c r="E15" s="5" t="inlineStr">
        <is>
          <t>Chaque chiffre vient de la fiche du bien ; décrit le logement, pas les personnes.</t>
        </is>
      </c>
      <c r="F15" s="6" t="inlineStr">
        <is>
          <t>v1</t>
        </is>
      </c>
      <c r="G15" s="5" t="n"/>
      <c r="H15" s="7">
        <f>IF(A15="","",COUNTIFS('Journal de tests'!$B$5:$B$203,A15,'Journal de tests'!$E$5:$E$203,F15))</f>
        <v/>
      </c>
      <c r="I15" s="7">
        <f>IF(A15="","",COUNTIFS('Journal de tests'!$B$5:$B$203,A15,'Journal de tests'!$E$5:$E$203,F15,'Journal de tests'!$H$5:$H$203,'Listes'!$D$5))</f>
        <v/>
      </c>
      <c r="J15" s="8">
        <f>IF(A15="","",IF(H15=0,"",SUMPRODUCT(MAX(('Journal de tests'!$B$5:$B$203=A15)*('Journal de tests'!$E$5:$E$203=F15)*'Journal de tests'!$A$5:$A$203))))</f>
        <v/>
      </c>
      <c r="K15" s="9">
        <f>IF(A15="","",IF(H15=0,'Listes'!$G$5,IF(I15&lt;H15,'Listes'!$G$8,IF(H15&gt;=3,'Listes'!$G$7,'Listes'!$G$6))))</f>
        <v/>
      </c>
    </row>
    <row r="16" ht="112" customHeight="1">
      <c r="A16" s="4" t="inlineStr">
        <is>
          <t>7B</t>
        </is>
      </c>
      <c r="B16" s="5" t="inlineStr">
        <is>
          <t>Immobilier</t>
        </is>
      </c>
      <c r="C16" s="5" t="inlineStr">
        <is>
          <t>Message à l’acheteur après une visite</t>
        </is>
      </c>
      <c r="D16" s="5" t="inlineStr">
        <is>
          <t>Rédigez un court SMS à [prénom de l’acheteur] après la visite de [adresse] le [date].
Ce que l’acheteur a dit pendant la visite : [collez vos notes, avec ses mots].
Prochaine étape : [deuxième visite, documents du vendeur ou appel, avec un jour].
Règles : moins de [60] mots. Ne mentionnez que ce que l’acheteur a dit du logement. Aucun commentaire sur les habitants du quartier. Terminez par une question.</t>
        </is>
      </c>
      <c r="E16" s="5" t="inlineStr">
        <is>
          <t>Uniquement ce que l’acheteur a dit du logement.</t>
        </is>
      </c>
      <c r="F16" s="6" t="inlineStr">
        <is>
          <t>v1</t>
        </is>
      </c>
      <c r="G16" s="5" t="n"/>
      <c r="H16" s="7">
        <f>IF(A16="","",COUNTIFS('Journal de tests'!$B$5:$B$203,A16,'Journal de tests'!$E$5:$E$203,F16))</f>
        <v/>
      </c>
      <c r="I16" s="7">
        <f>IF(A16="","",COUNTIFS('Journal de tests'!$B$5:$B$203,A16,'Journal de tests'!$E$5:$E$203,F16,'Journal de tests'!$H$5:$H$203,'Listes'!$D$5))</f>
        <v/>
      </c>
      <c r="J16" s="8">
        <f>IF(A16="","",IF(H16=0,"",SUMPRODUCT(MAX(('Journal de tests'!$B$5:$B$203=A16)*('Journal de tests'!$E$5:$E$203=F16)*'Journal de tests'!$A$5:$A$203))))</f>
        <v/>
      </c>
      <c r="K16" s="9">
        <f>IF(A16="","",IF(H16=0,'Listes'!$G$5,IF(I16&lt;H16,'Listes'!$G$8,IF(H16&gt;=3,'Listes'!$G$7,'Listes'!$G$6))))</f>
        <v/>
      </c>
    </row>
    <row r="17" ht="99" customHeight="1">
      <c r="A17" s="4" t="inlineStr">
        <is>
          <t>7C</t>
        </is>
      </c>
      <c r="B17" s="5" t="inlineStr">
        <is>
          <t>Immobilier</t>
        </is>
      </c>
      <c r="C17" s="5" t="inlineStr">
        <is>
          <t>Contrôle anti-discrimination du texte</t>
        </is>
      </c>
      <c r="D17" s="5" t="inlineStr">
        <is>
          <t>Repérez dans ce brouillon les mots qui décrivent des personnes au lieu du bien : [collez l’annonce, la publicité ou l’e-mail].
Listez chaque mot ou expression qui pourrait exprimer une préférence ou une limitation fondée sur la race, la couleur de peau, la religion, le sexe, le handicap, la situation familiale ou l’origine nationale. Pour chacun, proposez une formulation qui décrit le bien. Si vous ne trouvez rien, dites-le. Ne changez rien d’autre.</t>
        </is>
      </c>
      <c r="E17" s="5" t="inlineStr">
        <is>
          <t>Une personne examine chaque expression signalée et décide.</t>
        </is>
      </c>
      <c r="F17" s="6" t="inlineStr">
        <is>
          <t>v1</t>
        </is>
      </c>
      <c r="G17" s="5" t="n"/>
      <c r="H17" s="7">
        <f>IF(A17="","",COUNTIFS('Journal de tests'!$B$5:$B$203,A17,'Journal de tests'!$E$5:$E$203,F17))</f>
        <v/>
      </c>
      <c r="I17" s="7">
        <f>IF(A17="","",COUNTIFS('Journal de tests'!$B$5:$B$203,A17,'Journal de tests'!$E$5:$E$203,F17,'Journal de tests'!$H$5:$H$203,'Listes'!$D$5))</f>
        <v/>
      </c>
      <c r="J17" s="8">
        <f>IF(A17="","",IF(H17=0,"",SUMPRODUCT(MAX(('Journal de tests'!$B$5:$B$203=A17)*('Journal de tests'!$E$5:$E$203=F17)*'Journal de tests'!$A$5:$A$203))))</f>
        <v/>
      </c>
      <c r="K17" s="9">
        <f>IF(A17="","",IF(H17=0,'Listes'!$G$5,IF(I17&lt;H17,'Listes'!$G$8,IF(H17&gt;=3,'Listes'!$G$7,'Listes'!$G$6))))</f>
        <v/>
      </c>
    </row>
    <row r="18" ht="151" customHeight="1">
      <c r="A18" s="4" t="inlineStr">
        <is>
          <t>8A</t>
        </is>
      </c>
      <c r="B18" s="5" t="inlineStr">
        <is>
          <t>Recrutement</t>
        </is>
      </c>
      <c r="C18" s="5" t="inlineStr">
        <is>
          <t>E-mail de prospection à un responsable du recrutement</t>
        </is>
      </c>
      <c r="D18" s="5" t="inlineStr">
        <is>
          <t>Rédigez un premier e-mail de [votre nom], de [votre cabinet], à [prénom], [fonction] chez [entreprise].
Pourquoi maintenant : [un fait public, par exemple un poste ouvert sur sa page carrières].
Ce que nous faisons, en une phrase : [postes que vous pourvoyez, zone, méthode de travail].
Une preuve que je peux partager : [un résultat de placement que le client a accepté de partager, ou aucune].
La demande : [un appel de 15 minutes, avec un jour].
Règles : moins de [90] mots. Aucun client, taux de pourvoi ou délai de recrutement inventé. Terminez par la demande.</t>
        </is>
      </c>
      <c r="E18" s="5" t="inlineStr">
        <is>
          <t>Aucun client, taux de pourvoi ou délai de recrutement inventé.</t>
        </is>
      </c>
      <c r="F18" s="6" t="inlineStr">
        <is>
          <t>v1</t>
        </is>
      </c>
      <c r="G18" s="5" t="n"/>
      <c r="H18" s="7">
        <f>IF(A18="","",COUNTIFS('Journal de tests'!$B$5:$B$203,A18,'Journal de tests'!$E$5:$E$203,F18))</f>
        <v/>
      </c>
      <c r="I18" s="7">
        <f>IF(A18="","",COUNTIFS('Journal de tests'!$B$5:$B$203,A18,'Journal de tests'!$E$5:$E$203,F18,'Journal de tests'!$H$5:$H$203,'Listes'!$D$5))</f>
        <v/>
      </c>
      <c r="J18" s="8">
        <f>IF(A18="","",IF(H18=0,"",SUMPRODUCT(MAX(('Journal de tests'!$B$5:$B$203=A18)*('Journal de tests'!$E$5:$E$203=F18)*'Journal de tests'!$A$5:$A$203))))</f>
        <v/>
      </c>
      <c r="K18" s="9">
        <f>IF(A18="","",IF(H18=0,'Listes'!$G$5,IF(I18&lt;H18,'Listes'!$G$8,IF(H18&gt;=3,'Listes'!$G$7,'Listes'!$G$6))))</f>
        <v/>
      </c>
    </row>
    <row r="19" ht="138" customHeight="1">
      <c r="A19" s="4" t="inlineStr">
        <is>
          <t>8B</t>
        </is>
      </c>
      <c r="B19" s="5" t="inlineStr">
        <is>
          <t>Recrutement</t>
        </is>
      </c>
      <c r="C19" s="5" t="inlineStr">
        <is>
          <t>Approche d’un candidat</t>
        </is>
      </c>
      <c r="D19" s="5" t="inlineStr">
        <is>
          <t>Rédigez un court message à [prénom du candidat] au sujet d’un poste de [intitulé du poste].
Le poste, tel que le client l’a validé : [lieu, fourchette de salaire, horaires, critères indispensables].
Pourquoi cette personne : [un fait tiré de son profil public qui correspond à un critère indispensable].
Règles : moins de [80] mots. Indiquez la fourchette de salaire. Ne mentionnez rien sur l’âge, la famille, la santé, la religion, l’origine ni rien qui soit sans rapport avec le poste. Aucun compliment qui ne repose pas sur le fait ci-dessus. Proposez un appel de 15 minutes.</t>
        </is>
      </c>
      <c r="E19" s="5" t="inlineStr">
        <is>
          <t>Fourchette de salaire indiquée ; rien sur les critères protégés.</t>
        </is>
      </c>
      <c r="F19" s="6" t="inlineStr">
        <is>
          <t>v1</t>
        </is>
      </c>
      <c r="G19" s="5" t="n"/>
      <c r="H19" s="7">
        <f>IF(A19="","",COUNTIFS('Journal de tests'!$B$5:$B$203,A19,'Journal de tests'!$E$5:$E$203,F19))</f>
        <v/>
      </c>
      <c r="I19" s="7">
        <f>IF(A19="","",COUNTIFS('Journal de tests'!$B$5:$B$203,A19,'Journal de tests'!$E$5:$E$203,F19,'Journal de tests'!$H$5:$H$203,'Listes'!$D$5))</f>
        <v/>
      </c>
      <c r="J19" s="8">
        <f>IF(A19="","",IF(H19=0,"",SUMPRODUCT(MAX(('Journal de tests'!$B$5:$B$203=A19)*('Journal de tests'!$E$5:$E$203=F19)*'Journal de tests'!$A$5:$A$203))))</f>
        <v/>
      </c>
      <c r="K19" s="9">
        <f>IF(A19="","",IF(H19=0,'Listes'!$G$5,IF(I19&lt;H19,'Listes'!$G$8,IF(H19&gt;=3,'Listes'!$G$7,'Listes'!$G$6))))</f>
        <v/>
      </c>
    </row>
    <row r="20" ht="99" customHeight="1">
      <c r="A20" s="4" t="inlineStr">
        <is>
          <t>8C</t>
        </is>
      </c>
      <c r="B20" s="5" t="inlineStr">
        <is>
          <t>Recrutement</t>
        </is>
      </c>
      <c r="C20" s="5" t="inlineStr">
        <is>
          <t>Contrôle du texte d’une offre d’emploi</t>
        </is>
      </c>
      <c r="D20" s="5" t="inlineStr">
        <is>
          <t>Repérez dans cette offre d’emploi les mots qui pourraient dissuader des personnes de postuler en raison de leur race, de leur couleur de peau, de leur religion, de leur sexe, de leur origine nationale, de leur âge, de leur handicap ou de leurs informations génétiques : [collez l’offre].
Pour chaque expression, expliquez pourquoi et proposez une formulation neutre. Signalez aussi les exigences dont le poste n’a pas besoin. Ne changez rien d’autre.</t>
        </is>
      </c>
      <c r="E20" s="5" t="inlineStr">
        <is>
          <t>Une personne examine chaque expression signalée et décide.</t>
        </is>
      </c>
      <c r="F20" s="6" t="inlineStr">
        <is>
          <t>v1</t>
        </is>
      </c>
      <c r="G20" s="5" t="n"/>
      <c r="H20" s="7">
        <f>IF(A20="","",COUNTIFS('Journal de tests'!$B$5:$B$203,A20,'Journal de tests'!$E$5:$E$203,F20))</f>
        <v/>
      </c>
      <c r="I20" s="7">
        <f>IF(A20="","",COUNTIFS('Journal de tests'!$B$5:$B$203,A20,'Journal de tests'!$E$5:$E$203,F20,'Journal de tests'!$H$5:$H$203,'Listes'!$D$5))</f>
        <v/>
      </c>
      <c r="J20" s="8">
        <f>IF(A20="","",IF(H20=0,"",SUMPRODUCT(MAX(('Journal de tests'!$B$5:$B$203=A20)*('Journal de tests'!$E$5:$E$203=F20)*'Journal de tests'!$A$5:$A$203))))</f>
        <v/>
      </c>
      <c r="K20" s="9">
        <f>IF(A20="","",IF(H20=0,'Listes'!$G$5,IF(I20&lt;H20,'Listes'!$G$8,IF(H20&gt;=3,'Listes'!$G$7,'Listes'!$G$6))))</f>
        <v/>
      </c>
    </row>
    <row r="21">
      <c r="A21" s="4" t="n"/>
      <c r="B21" s="5" t="n"/>
      <c r="C21" s="5" t="n"/>
      <c r="D21" s="5" t="n"/>
      <c r="E21" s="5" t="n"/>
      <c r="F21" s="6" t="n"/>
      <c r="G21" s="5" t="n"/>
      <c r="H21" s="7">
        <f>IF(A21="","",COUNTIFS('Journal de tests'!$B$5:$B$203,A21,'Journal de tests'!$E$5:$E$203,F21))</f>
        <v/>
      </c>
      <c r="I21" s="7">
        <f>IF(A21="","",COUNTIFS('Journal de tests'!$B$5:$B$203,A21,'Journal de tests'!$E$5:$E$203,F21,'Journal de tests'!$H$5:$H$203,'Listes'!$D$5))</f>
        <v/>
      </c>
      <c r="J21" s="8">
        <f>IF(A21="","",IF(H21=0,"",SUMPRODUCT(MAX(('Journal de tests'!$B$5:$B$203=A21)*('Journal de tests'!$E$5:$E$203=F21)*'Journal de tests'!$A$5:$A$203))))</f>
        <v/>
      </c>
      <c r="K21" s="9">
        <f>IF(A21="","",IF(H21=0,'Listes'!$G$5,IF(I21&lt;H21,'Listes'!$G$8,IF(H21&gt;=3,'Listes'!$G$7,'Listes'!$G$6))))</f>
        <v/>
      </c>
    </row>
    <row r="22">
      <c r="A22" s="4" t="n"/>
      <c r="B22" s="5" t="n"/>
      <c r="C22" s="5" t="n"/>
      <c r="D22" s="5" t="n"/>
      <c r="E22" s="5" t="n"/>
      <c r="F22" s="6" t="n"/>
      <c r="G22" s="5" t="n"/>
      <c r="H22" s="7">
        <f>IF(A22="","",COUNTIFS('Journal de tests'!$B$5:$B$203,A22,'Journal de tests'!$E$5:$E$203,F22))</f>
        <v/>
      </c>
      <c r="I22" s="7">
        <f>IF(A22="","",COUNTIFS('Journal de tests'!$B$5:$B$203,A22,'Journal de tests'!$E$5:$E$203,F22,'Journal de tests'!$H$5:$H$203,'Listes'!$D$5))</f>
        <v/>
      </c>
      <c r="J22" s="8">
        <f>IF(A22="","",IF(H22=0,"",SUMPRODUCT(MAX(('Journal de tests'!$B$5:$B$203=A22)*('Journal de tests'!$E$5:$E$203=F22)*'Journal de tests'!$A$5:$A$203))))</f>
        <v/>
      </c>
      <c r="K22" s="9">
        <f>IF(A22="","",IF(H22=0,'Listes'!$G$5,IF(I22&lt;H22,'Listes'!$G$8,IF(H22&gt;=3,'Listes'!$G$7,'Listes'!$G$6))))</f>
        <v/>
      </c>
    </row>
    <row r="23">
      <c r="A23" s="4" t="n"/>
      <c r="B23" s="5" t="n"/>
      <c r="C23" s="5" t="n"/>
      <c r="D23" s="5" t="n"/>
      <c r="E23" s="5" t="n"/>
      <c r="F23" s="6" t="n"/>
      <c r="G23" s="5" t="n"/>
      <c r="H23" s="7">
        <f>IF(A23="","",COUNTIFS('Journal de tests'!$B$5:$B$203,A23,'Journal de tests'!$E$5:$E$203,F23))</f>
        <v/>
      </c>
      <c r="I23" s="7">
        <f>IF(A23="","",COUNTIFS('Journal de tests'!$B$5:$B$203,A23,'Journal de tests'!$E$5:$E$203,F23,'Journal de tests'!$H$5:$H$203,'Listes'!$D$5))</f>
        <v/>
      </c>
      <c r="J23" s="8">
        <f>IF(A23="","",IF(H23=0,"",SUMPRODUCT(MAX(('Journal de tests'!$B$5:$B$203=A23)*('Journal de tests'!$E$5:$E$203=F23)*'Journal de tests'!$A$5:$A$203))))</f>
        <v/>
      </c>
      <c r="K23" s="9">
        <f>IF(A23="","",IF(H23=0,'Listes'!$G$5,IF(I23&lt;H23,'Listes'!$G$8,IF(H23&gt;=3,'Listes'!$G$7,'Listes'!$G$6))))</f>
        <v/>
      </c>
    </row>
    <row r="24">
      <c r="A24" s="4" t="n"/>
      <c r="B24" s="5" t="n"/>
      <c r="C24" s="5" t="n"/>
      <c r="D24" s="5" t="n"/>
      <c r="E24" s="5" t="n"/>
      <c r="F24" s="6" t="n"/>
      <c r="G24" s="5" t="n"/>
      <c r="H24" s="7">
        <f>IF(A24="","",COUNTIFS('Journal de tests'!$B$5:$B$203,A24,'Journal de tests'!$E$5:$E$203,F24))</f>
        <v/>
      </c>
      <c r="I24" s="7">
        <f>IF(A24="","",COUNTIFS('Journal de tests'!$B$5:$B$203,A24,'Journal de tests'!$E$5:$E$203,F24,'Journal de tests'!$H$5:$H$203,'Listes'!$D$5))</f>
        <v/>
      </c>
      <c r="J24" s="8">
        <f>IF(A24="","",IF(H24=0,"",SUMPRODUCT(MAX(('Journal de tests'!$B$5:$B$203=A24)*('Journal de tests'!$E$5:$E$203=F24)*'Journal de tests'!$A$5:$A$203))))</f>
        <v/>
      </c>
      <c r="K24" s="9">
        <f>IF(A24="","",IF(H24=0,'Listes'!$G$5,IF(I24&lt;H24,'Listes'!$G$8,IF(H24&gt;=3,'Listes'!$G$7,'Listes'!$G$6))))</f>
        <v/>
      </c>
    </row>
    <row r="25">
      <c r="A25" s="4" t="n"/>
      <c r="B25" s="5" t="n"/>
      <c r="C25" s="5" t="n"/>
      <c r="D25" s="5" t="n"/>
      <c r="E25" s="5" t="n"/>
      <c r="F25" s="6" t="n"/>
      <c r="G25" s="5" t="n"/>
      <c r="H25" s="7">
        <f>IF(A25="","",COUNTIFS('Journal de tests'!$B$5:$B$203,A25,'Journal de tests'!$E$5:$E$203,F25))</f>
        <v/>
      </c>
      <c r="I25" s="7">
        <f>IF(A25="","",COUNTIFS('Journal de tests'!$B$5:$B$203,A25,'Journal de tests'!$E$5:$E$203,F25,'Journal de tests'!$H$5:$H$203,'Listes'!$D$5))</f>
        <v/>
      </c>
      <c r="J25" s="8">
        <f>IF(A25="","",IF(H25=0,"",SUMPRODUCT(MAX(('Journal de tests'!$B$5:$B$203=A25)*('Journal de tests'!$E$5:$E$203=F25)*'Journal de tests'!$A$5:$A$203))))</f>
        <v/>
      </c>
      <c r="K25" s="9">
        <f>IF(A25="","",IF(H25=0,'Listes'!$G$5,IF(I25&lt;H25,'Listes'!$G$8,IF(H25&gt;=3,'Listes'!$G$7,'Listes'!$G$6))))</f>
        <v/>
      </c>
    </row>
    <row r="26">
      <c r="A26" s="4" t="n"/>
      <c r="B26" s="5" t="n"/>
      <c r="C26" s="5" t="n"/>
      <c r="D26" s="5" t="n"/>
      <c r="E26" s="5" t="n"/>
      <c r="F26" s="6" t="n"/>
      <c r="G26" s="5" t="n"/>
      <c r="H26" s="7">
        <f>IF(A26="","",COUNTIFS('Journal de tests'!$B$5:$B$203,A26,'Journal de tests'!$E$5:$E$203,F26))</f>
        <v/>
      </c>
      <c r="I26" s="7">
        <f>IF(A26="","",COUNTIFS('Journal de tests'!$B$5:$B$203,A26,'Journal de tests'!$E$5:$E$203,F26,'Journal de tests'!$H$5:$H$203,'Listes'!$D$5))</f>
        <v/>
      </c>
      <c r="J26" s="8">
        <f>IF(A26="","",IF(H26=0,"",SUMPRODUCT(MAX(('Journal de tests'!$B$5:$B$203=A26)*('Journal de tests'!$E$5:$E$203=F26)*'Journal de tests'!$A$5:$A$203))))</f>
        <v/>
      </c>
      <c r="K26" s="9">
        <f>IF(A26="","",IF(H26=0,'Listes'!$G$5,IF(I26&lt;H26,'Listes'!$G$8,IF(H26&gt;=3,'Listes'!$G$7,'Listes'!$G$6))))</f>
        <v/>
      </c>
    </row>
    <row r="27">
      <c r="A27" s="4" t="n"/>
      <c r="B27" s="5" t="n"/>
      <c r="C27" s="5" t="n"/>
      <c r="D27" s="5" t="n"/>
      <c r="E27" s="5" t="n"/>
      <c r="F27" s="6" t="n"/>
      <c r="G27" s="5" t="n"/>
      <c r="H27" s="7">
        <f>IF(A27="","",COUNTIFS('Journal de tests'!$B$5:$B$203,A27,'Journal de tests'!$E$5:$E$203,F27))</f>
        <v/>
      </c>
      <c r="I27" s="7">
        <f>IF(A27="","",COUNTIFS('Journal de tests'!$B$5:$B$203,A27,'Journal de tests'!$E$5:$E$203,F27,'Journal de tests'!$H$5:$H$203,'Listes'!$D$5))</f>
        <v/>
      </c>
      <c r="J27" s="8">
        <f>IF(A27="","",IF(H27=0,"",SUMPRODUCT(MAX(('Journal de tests'!$B$5:$B$203=A27)*('Journal de tests'!$E$5:$E$203=F27)*'Journal de tests'!$A$5:$A$203))))</f>
        <v/>
      </c>
      <c r="K27" s="9">
        <f>IF(A27="","",IF(H27=0,'Listes'!$G$5,IF(I27&lt;H27,'Listes'!$G$8,IF(H27&gt;=3,'Listes'!$G$7,'Listes'!$G$6))))</f>
        <v/>
      </c>
    </row>
    <row r="28">
      <c r="A28" s="4" t="n"/>
      <c r="B28" s="5" t="n"/>
      <c r="C28" s="5" t="n"/>
      <c r="D28" s="5" t="n"/>
      <c r="E28" s="5" t="n"/>
      <c r="F28" s="6" t="n"/>
      <c r="G28" s="5" t="n"/>
      <c r="H28" s="7">
        <f>IF(A28="","",COUNTIFS('Journal de tests'!$B$5:$B$203,A28,'Journal de tests'!$E$5:$E$203,F28))</f>
        <v/>
      </c>
      <c r="I28" s="7">
        <f>IF(A28="","",COUNTIFS('Journal de tests'!$B$5:$B$203,A28,'Journal de tests'!$E$5:$E$203,F28,'Journal de tests'!$H$5:$H$203,'Listes'!$D$5))</f>
        <v/>
      </c>
      <c r="J28" s="8">
        <f>IF(A28="","",IF(H28=0,"",SUMPRODUCT(MAX(('Journal de tests'!$B$5:$B$203=A28)*('Journal de tests'!$E$5:$E$203=F28)*'Journal de tests'!$A$5:$A$203))))</f>
        <v/>
      </c>
      <c r="K28" s="9">
        <f>IF(A28="","",IF(H28=0,'Listes'!$G$5,IF(I28&lt;H28,'Listes'!$G$8,IF(H28&gt;=3,'Listes'!$G$7,'Listes'!$G$6))))</f>
        <v/>
      </c>
    </row>
    <row r="29">
      <c r="A29" s="4" t="n"/>
      <c r="B29" s="5" t="n"/>
      <c r="C29" s="5" t="n"/>
      <c r="D29" s="5" t="n"/>
      <c r="E29" s="5" t="n"/>
      <c r="F29" s="6" t="n"/>
      <c r="G29" s="5" t="n"/>
      <c r="H29" s="7">
        <f>IF(A29="","",COUNTIFS('Journal de tests'!$B$5:$B$203,A29,'Journal de tests'!$E$5:$E$203,F29))</f>
        <v/>
      </c>
      <c r="I29" s="7">
        <f>IF(A29="","",COUNTIFS('Journal de tests'!$B$5:$B$203,A29,'Journal de tests'!$E$5:$E$203,F29,'Journal de tests'!$H$5:$H$203,'Listes'!$D$5))</f>
        <v/>
      </c>
      <c r="J29" s="8">
        <f>IF(A29="","",IF(H29=0,"",SUMPRODUCT(MAX(('Journal de tests'!$B$5:$B$203=A29)*('Journal de tests'!$E$5:$E$203=F29)*'Journal de tests'!$A$5:$A$203))))</f>
        <v/>
      </c>
      <c r="K29" s="9">
        <f>IF(A29="","",IF(H29=0,'Listes'!$G$5,IF(I29&lt;H29,'Listes'!$G$8,IF(H29&gt;=3,'Listes'!$G$7,'Listes'!$G$6))))</f>
        <v/>
      </c>
    </row>
    <row r="30">
      <c r="A30" s="4" t="n"/>
      <c r="B30" s="5" t="n"/>
      <c r="C30" s="5" t="n"/>
      <c r="D30" s="5" t="n"/>
      <c r="E30" s="5" t="n"/>
      <c r="F30" s="6" t="n"/>
      <c r="G30" s="5" t="n"/>
      <c r="H30" s="7">
        <f>IF(A30="","",COUNTIFS('Journal de tests'!$B$5:$B$203,A30,'Journal de tests'!$E$5:$E$203,F30))</f>
        <v/>
      </c>
      <c r="I30" s="7">
        <f>IF(A30="","",COUNTIFS('Journal de tests'!$B$5:$B$203,A30,'Journal de tests'!$E$5:$E$203,F30,'Journal de tests'!$H$5:$H$203,'Listes'!$D$5))</f>
        <v/>
      </c>
      <c r="J30" s="8">
        <f>IF(A30="","",IF(H30=0,"",SUMPRODUCT(MAX(('Journal de tests'!$B$5:$B$203=A30)*('Journal de tests'!$E$5:$E$203=F30)*'Journal de tests'!$A$5:$A$203))))</f>
        <v/>
      </c>
      <c r="K30" s="9">
        <f>IF(A30="","",IF(H30=0,'Listes'!$G$5,IF(I30&lt;H30,'Listes'!$G$8,IF(H30&gt;=3,'Listes'!$G$7,'Listes'!$G$6))))</f>
        <v/>
      </c>
    </row>
    <row r="31">
      <c r="A31" s="4" t="n"/>
      <c r="B31" s="5" t="n"/>
      <c r="C31" s="5" t="n"/>
      <c r="D31" s="5" t="n"/>
      <c r="E31" s="5" t="n"/>
      <c r="F31" s="6" t="n"/>
      <c r="G31" s="5" t="n"/>
      <c r="H31" s="7">
        <f>IF(A31="","",COUNTIFS('Journal de tests'!$B$5:$B$203,A31,'Journal de tests'!$E$5:$E$203,F31))</f>
        <v/>
      </c>
      <c r="I31" s="7">
        <f>IF(A31="","",COUNTIFS('Journal de tests'!$B$5:$B$203,A31,'Journal de tests'!$E$5:$E$203,F31,'Journal de tests'!$H$5:$H$203,'Listes'!$D$5))</f>
        <v/>
      </c>
      <c r="J31" s="8">
        <f>IF(A31="","",IF(H31=0,"",SUMPRODUCT(MAX(('Journal de tests'!$B$5:$B$203=A31)*('Journal de tests'!$E$5:$E$203=F31)*'Journal de tests'!$A$5:$A$203))))</f>
        <v/>
      </c>
      <c r="K31" s="9">
        <f>IF(A31="","",IF(H31=0,'Listes'!$G$5,IF(I31&lt;H31,'Listes'!$G$8,IF(H31&gt;=3,'Listes'!$G$7,'Listes'!$G$6))))</f>
        <v/>
      </c>
    </row>
    <row r="32">
      <c r="A32" s="4" t="n"/>
      <c r="B32" s="5" t="n"/>
      <c r="C32" s="5" t="n"/>
      <c r="D32" s="5" t="n"/>
      <c r="E32" s="5" t="n"/>
      <c r="F32" s="6" t="n"/>
      <c r="G32" s="5" t="n"/>
      <c r="H32" s="7">
        <f>IF(A32="","",COUNTIFS('Journal de tests'!$B$5:$B$203,A32,'Journal de tests'!$E$5:$E$203,F32))</f>
        <v/>
      </c>
      <c r="I32" s="7">
        <f>IF(A32="","",COUNTIFS('Journal de tests'!$B$5:$B$203,A32,'Journal de tests'!$E$5:$E$203,F32,'Journal de tests'!$H$5:$H$203,'Listes'!$D$5))</f>
        <v/>
      </c>
      <c r="J32" s="8">
        <f>IF(A32="","",IF(H32=0,"",SUMPRODUCT(MAX(('Journal de tests'!$B$5:$B$203=A32)*('Journal de tests'!$E$5:$E$203=F32)*'Journal de tests'!$A$5:$A$203))))</f>
        <v/>
      </c>
      <c r="K32" s="9">
        <f>IF(A32="","",IF(H32=0,'Listes'!$G$5,IF(I32&lt;H32,'Listes'!$G$8,IF(H32&gt;=3,'Listes'!$G$7,'Listes'!$G$6))))</f>
        <v/>
      </c>
    </row>
    <row r="33">
      <c r="A33" s="4" t="n"/>
      <c r="B33" s="5" t="n"/>
      <c r="C33" s="5" t="n"/>
      <c r="D33" s="5" t="n"/>
      <c r="E33" s="5" t="n"/>
      <c r="F33" s="6" t="n"/>
      <c r="G33" s="5" t="n"/>
      <c r="H33" s="7">
        <f>IF(A33="","",COUNTIFS('Journal de tests'!$B$5:$B$203,A33,'Journal de tests'!$E$5:$E$203,F33))</f>
        <v/>
      </c>
      <c r="I33" s="7">
        <f>IF(A33="","",COUNTIFS('Journal de tests'!$B$5:$B$203,A33,'Journal de tests'!$E$5:$E$203,F33,'Journal de tests'!$H$5:$H$203,'Listes'!$D$5))</f>
        <v/>
      </c>
      <c r="J33" s="8">
        <f>IF(A33="","",IF(H33=0,"",SUMPRODUCT(MAX(('Journal de tests'!$B$5:$B$203=A33)*('Journal de tests'!$E$5:$E$203=F33)*'Journal de tests'!$A$5:$A$203))))</f>
        <v/>
      </c>
      <c r="K33" s="9">
        <f>IF(A33="","",IF(H33=0,'Listes'!$G$5,IF(I33&lt;H33,'Listes'!$G$8,IF(H33&gt;=3,'Listes'!$G$7,'Listes'!$G$6))))</f>
        <v/>
      </c>
    </row>
    <row r="34">
      <c r="A34" s="4" t="n"/>
      <c r="B34" s="5" t="n"/>
      <c r="C34" s="5" t="n"/>
      <c r="D34" s="5" t="n"/>
      <c r="E34" s="5" t="n"/>
      <c r="F34" s="6" t="n"/>
      <c r="G34" s="5" t="n"/>
      <c r="H34" s="7">
        <f>IF(A34="","",COUNTIFS('Journal de tests'!$B$5:$B$203,A34,'Journal de tests'!$E$5:$E$203,F34))</f>
        <v/>
      </c>
      <c r="I34" s="7">
        <f>IF(A34="","",COUNTIFS('Journal de tests'!$B$5:$B$203,A34,'Journal de tests'!$E$5:$E$203,F34,'Journal de tests'!$H$5:$H$203,'Listes'!$D$5))</f>
        <v/>
      </c>
      <c r="J34" s="8">
        <f>IF(A34="","",IF(H34=0,"",SUMPRODUCT(MAX(('Journal de tests'!$B$5:$B$203=A34)*('Journal de tests'!$E$5:$E$203=F34)*'Journal de tests'!$A$5:$A$203))))</f>
        <v/>
      </c>
      <c r="K34" s="9">
        <f>IF(A34="","",IF(H34=0,'Listes'!$G$5,IF(I34&lt;H34,'Listes'!$G$8,IF(H34&gt;=3,'Listes'!$G$7,'Listes'!$G$6))))</f>
        <v/>
      </c>
    </row>
    <row r="35">
      <c r="A35" s="4" t="n"/>
      <c r="B35" s="5" t="n"/>
      <c r="C35" s="5" t="n"/>
      <c r="D35" s="5" t="n"/>
      <c r="E35" s="5" t="n"/>
      <c r="F35" s="6" t="n"/>
      <c r="G35" s="5" t="n"/>
      <c r="H35" s="7">
        <f>IF(A35="","",COUNTIFS('Journal de tests'!$B$5:$B$203,A35,'Journal de tests'!$E$5:$E$203,F35))</f>
        <v/>
      </c>
      <c r="I35" s="7">
        <f>IF(A35="","",COUNTIFS('Journal de tests'!$B$5:$B$203,A35,'Journal de tests'!$E$5:$E$203,F35,'Journal de tests'!$H$5:$H$203,'Listes'!$D$5))</f>
        <v/>
      </c>
      <c r="J35" s="8">
        <f>IF(A35="","",IF(H35=0,"",SUMPRODUCT(MAX(('Journal de tests'!$B$5:$B$203=A35)*('Journal de tests'!$E$5:$E$203=F35)*'Journal de tests'!$A$5:$A$203))))</f>
        <v/>
      </c>
      <c r="K35" s="9">
        <f>IF(A35="","",IF(H35=0,'Listes'!$G$5,IF(I35&lt;H35,'Listes'!$G$8,IF(H35&gt;=3,'Listes'!$G$7,'Listes'!$G$6))))</f>
        <v/>
      </c>
    </row>
    <row r="36">
      <c r="A36" s="4" t="n"/>
      <c r="B36" s="5" t="n"/>
      <c r="C36" s="5" t="n"/>
      <c r="D36" s="5" t="n"/>
      <c r="E36" s="5" t="n"/>
      <c r="F36" s="6" t="n"/>
      <c r="G36" s="5" t="n"/>
      <c r="H36" s="7">
        <f>IF(A36="","",COUNTIFS('Journal de tests'!$B$5:$B$203,A36,'Journal de tests'!$E$5:$E$203,F36))</f>
        <v/>
      </c>
      <c r="I36" s="7">
        <f>IF(A36="","",COUNTIFS('Journal de tests'!$B$5:$B$203,A36,'Journal de tests'!$E$5:$E$203,F36,'Journal de tests'!$H$5:$H$203,'Listes'!$D$5))</f>
        <v/>
      </c>
      <c r="J36" s="8">
        <f>IF(A36="","",IF(H36=0,"",SUMPRODUCT(MAX(('Journal de tests'!$B$5:$B$203=A36)*('Journal de tests'!$E$5:$E$203=F36)*'Journal de tests'!$A$5:$A$203))))</f>
        <v/>
      </c>
      <c r="K36" s="9">
        <f>IF(A36="","",IF(H36=0,'Listes'!$G$5,IF(I36&lt;H36,'Listes'!$G$8,IF(H36&gt;=3,'Listes'!$G$7,'Listes'!$G$6))))</f>
        <v/>
      </c>
    </row>
    <row r="37">
      <c r="A37" s="4" t="n"/>
      <c r="B37" s="5" t="n"/>
      <c r="C37" s="5" t="n"/>
      <c r="D37" s="5" t="n"/>
      <c r="E37" s="5" t="n"/>
      <c r="F37" s="6" t="n"/>
      <c r="G37" s="5" t="n"/>
      <c r="H37" s="7">
        <f>IF(A37="","",COUNTIFS('Journal de tests'!$B$5:$B$203,A37,'Journal de tests'!$E$5:$E$203,F37))</f>
        <v/>
      </c>
      <c r="I37" s="7">
        <f>IF(A37="","",COUNTIFS('Journal de tests'!$B$5:$B$203,A37,'Journal de tests'!$E$5:$E$203,F37,'Journal de tests'!$H$5:$H$203,'Listes'!$D$5))</f>
        <v/>
      </c>
      <c r="J37" s="8">
        <f>IF(A37="","",IF(H37=0,"",SUMPRODUCT(MAX(('Journal de tests'!$B$5:$B$203=A37)*('Journal de tests'!$E$5:$E$203=F37)*'Journal de tests'!$A$5:$A$203))))</f>
        <v/>
      </c>
      <c r="K37" s="9">
        <f>IF(A37="","",IF(H37=0,'Listes'!$G$5,IF(I37&lt;H37,'Listes'!$G$8,IF(H37&gt;=3,'Listes'!$G$7,'Listes'!$G$6))))</f>
        <v/>
      </c>
    </row>
    <row r="38">
      <c r="A38" s="4" t="n"/>
      <c r="B38" s="5" t="n"/>
      <c r="C38" s="5" t="n"/>
      <c r="D38" s="5" t="n"/>
      <c r="E38" s="5" t="n"/>
      <c r="F38" s="6" t="n"/>
      <c r="G38" s="5" t="n"/>
      <c r="H38" s="7">
        <f>IF(A38="","",COUNTIFS('Journal de tests'!$B$5:$B$203,A38,'Journal de tests'!$E$5:$E$203,F38))</f>
        <v/>
      </c>
      <c r="I38" s="7">
        <f>IF(A38="","",COUNTIFS('Journal de tests'!$B$5:$B$203,A38,'Journal de tests'!$E$5:$E$203,F38,'Journal de tests'!$H$5:$H$203,'Listes'!$D$5))</f>
        <v/>
      </c>
      <c r="J38" s="8">
        <f>IF(A38="","",IF(H38=0,"",SUMPRODUCT(MAX(('Journal de tests'!$B$5:$B$203=A38)*('Journal de tests'!$E$5:$E$203=F38)*'Journal de tests'!$A$5:$A$203))))</f>
        <v/>
      </c>
      <c r="K38" s="9">
        <f>IF(A38="","",IF(H38=0,'Listes'!$G$5,IF(I38&lt;H38,'Listes'!$G$8,IF(H38&gt;=3,'Listes'!$G$7,'Listes'!$G$6))))</f>
        <v/>
      </c>
    </row>
    <row r="39">
      <c r="A39" s="4" t="n"/>
      <c r="B39" s="5" t="n"/>
      <c r="C39" s="5" t="n"/>
      <c r="D39" s="5" t="n"/>
      <c r="E39" s="5" t="n"/>
      <c r="F39" s="6" t="n"/>
      <c r="G39" s="5" t="n"/>
      <c r="H39" s="7">
        <f>IF(A39="","",COUNTIFS('Journal de tests'!$B$5:$B$203,A39,'Journal de tests'!$E$5:$E$203,F39))</f>
        <v/>
      </c>
      <c r="I39" s="7">
        <f>IF(A39="","",COUNTIFS('Journal de tests'!$B$5:$B$203,A39,'Journal de tests'!$E$5:$E$203,F39,'Journal de tests'!$H$5:$H$203,'Listes'!$D$5))</f>
        <v/>
      </c>
      <c r="J39" s="8">
        <f>IF(A39="","",IF(H39=0,"",SUMPRODUCT(MAX(('Journal de tests'!$B$5:$B$203=A39)*('Journal de tests'!$E$5:$E$203=F39)*'Journal de tests'!$A$5:$A$203))))</f>
        <v/>
      </c>
      <c r="K39" s="9">
        <f>IF(A39="","",IF(H39=0,'Listes'!$G$5,IF(I39&lt;H39,'Listes'!$G$8,IF(H39&gt;=3,'Listes'!$G$7,'Listes'!$G$6))))</f>
        <v/>
      </c>
    </row>
    <row r="40">
      <c r="A40" s="4" t="n"/>
      <c r="B40" s="5" t="n"/>
      <c r="C40" s="5" t="n"/>
      <c r="D40" s="5" t="n"/>
      <c r="E40" s="5" t="n"/>
      <c r="F40" s="6" t="n"/>
      <c r="G40" s="5" t="n"/>
      <c r="H40" s="7">
        <f>IF(A40="","",COUNTIFS('Journal de tests'!$B$5:$B$203,A40,'Journal de tests'!$E$5:$E$203,F40))</f>
        <v/>
      </c>
      <c r="I40" s="7">
        <f>IF(A40="","",COUNTIFS('Journal de tests'!$B$5:$B$203,A40,'Journal de tests'!$E$5:$E$203,F40,'Journal de tests'!$H$5:$H$203,'Listes'!$D$5))</f>
        <v/>
      </c>
      <c r="J40" s="8">
        <f>IF(A40="","",IF(H40=0,"",SUMPRODUCT(MAX(('Journal de tests'!$B$5:$B$203=A40)*('Journal de tests'!$E$5:$E$203=F40)*'Journal de tests'!$A$5:$A$203))))</f>
        <v/>
      </c>
      <c r="K40" s="9">
        <f>IF(A40="","",IF(H40=0,'Listes'!$G$5,IF(I40&lt;H40,'Listes'!$G$8,IF(H40&gt;=3,'Listes'!$G$7,'Listes'!$G$6))))</f>
        <v/>
      </c>
    </row>
    <row r="41">
      <c r="A41" s="4" t="n"/>
      <c r="B41" s="5" t="n"/>
      <c r="C41" s="5" t="n"/>
      <c r="D41" s="5" t="n"/>
      <c r="E41" s="5" t="n"/>
      <c r="F41" s="6" t="n"/>
      <c r="G41" s="5" t="n"/>
      <c r="H41" s="7">
        <f>IF(A41="","",COUNTIFS('Journal de tests'!$B$5:$B$203,A41,'Journal de tests'!$E$5:$E$203,F41))</f>
        <v/>
      </c>
      <c r="I41" s="7">
        <f>IF(A41="","",COUNTIFS('Journal de tests'!$B$5:$B$203,A41,'Journal de tests'!$E$5:$E$203,F41,'Journal de tests'!$H$5:$H$203,'Listes'!$D$5))</f>
        <v/>
      </c>
      <c r="J41" s="8">
        <f>IF(A41="","",IF(H41=0,"",SUMPRODUCT(MAX(('Journal de tests'!$B$5:$B$203=A41)*('Journal de tests'!$E$5:$E$203=F41)*'Journal de tests'!$A$5:$A$203))))</f>
        <v/>
      </c>
      <c r="K41" s="9">
        <f>IF(A41="","",IF(H41=0,'Listes'!$G$5,IF(I41&lt;H41,'Listes'!$G$8,IF(H41&gt;=3,'Listes'!$G$7,'Listes'!$G$6))))</f>
        <v/>
      </c>
    </row>
    <row r="42">
      <c r="A42" s="4" t="n"/>
      <c r="B42" s="5" t="n"/>
      <c r="C42" s="5" t="n"/>
      <c r="D42" s="5" t="n"/>
      <c r="E42" s="5" t="n"/>
      <c r="F42" s="6" t="n"/>
      <c r="G42" s="5" t="n"/>
      <c r="H42" s="7">
        <f>IF(A42="","",COUNTIFS('Journal de tests'!$B$5:$B$203,A42,'Journal de tests'!$E$5:$E$203,F42))</f>
        <v/>
      </c>
      <c r="I42" s="7">
        <f>IF(A42="","",COUNTIFS('Journal de tests'!$B$5:$B$203,A42,'Journal de tests'!$E$5:$E$203,F42,'Journal de tests'!$H$5:$H$203,'Listes'!$D$5))</f>
        <v/>
      </c>
      <c r="J42" s="8">
        <f>IF(A42="","",IF(H42=0,"",SUMPRODUCT(MAX(('Journal de tests'!$B$5:$B$203=A42)*('Journal de tests'!$E$5:$E$203=F42)*'Journal de tests'!$A$5:$A$203))))</f>
        <v/>
      </c>
      <c r="K42" s="9">
        <f>IF(A42="","",IF(H42=0,'Listes'!$G$5,IF(I42&lt;H42,'Listes'!$G$8,IF(H42&gt;=3,'Listes'!$G$7,'Listes'!$G$6))))</f>
        <v/>
      </c>
    </row>
    <row r="43">
      <c r="A43" s="4" t="n"/>
      <c r="B43" s="5" t="n"/>
      <c r="C43" s="5" t="n"/>
      <c r="D43" s="5" t="n"/>
      <c r="E43" s="5" t="n"/>
      <c r="F43" s="6" t="n"/>
      <c r="G43" s="5" t="n"/>
      <c r="H43" s="7">
        <f>IF(A43="","",COUNTIFS('Journal de tests'!$B$5:$B$203,A43,'Journal de tests'!$E$5:$E$203,F43))</f>
        <v/>
      </c>
      <c r="I43" s="7">
        <f>IF(A43="","",COUNTIFS('Journal de tests'!$B$5:$B$203,A43,'Journal de tests'!$E$5:$E$203,F43,'Journal de tests'!$H$5:$H$203,'Listes'!$D$5))</f>
        <v/>
      </c>
      <c r="J43" s="8">
        <f>IF(A43="","",IF(H43=0,"",SUMPRODUCT(MAX(('Journal de tests'!$B$5:$B$203=A43)*('Journal de tests'!$E$5:$E$203=F43)*'Journal de tests'!$A$5:$A$203))))</f>
        <v/>
      </c>
      <c r="K43" s="9">
        <f>IF(A43="","",IF(H43=0,'Listes'!$G$5,IF(I43&lt;H43,'Listes'!$G$8,IF(H43&gt;=3,'Listes'!$G$7,'Listes'!$G$6))))</f>
        <v/>
      </c>
    </row>
    <row r="44">
      <c r="A44" s="4" t="n"/>
      <c r="B44" s="5" t="n"/>
      <c r="C44" s="5" t="n"/>
      <c r="D44" s="5" t="n"/>
      <c r="E44" s="5" t="n"/>
      <c r="F44" s="6" t="n"/>
      <c r="G44" s="5" t="n"/>
      <c r="H44" s="7">
        <f>IF(A44="","",COUNTIFS('Journal de tests'!$B$5:$B$203,A44,'Journal de tests'!$E$5:$E$203,F44))</f>
        <v/>
      </c>
      <c r="I44" s="7">
        <f>IF(A44="","",COUNTIFS('Journal de tests'!$B$5:$B$203,A44,'Journal de tests'!$E$5:$E$203,F44,'Journal de tests'!$H$5:$H$203,'Listes'!$D$5))</f>
        <v/>
      </c>
      <c r="J44" s="8">
        <f>IF(A44="","",IF(H44=0,"",SUMPRODUCT(MAX(('Journal de tests'!$B$5:$B$203=A44)*('Journal de tests'!$E$5:$E$203=F44)*'Journal de tests'!$A$5:$A$203))))</f>
        <v/>
      </c>
      <c r="K44" s="9">
        <f>IF(A44="","",IF(H44=0,'Listes'!$G$5,IF(I44&lt;H44,'Listes'!$G$8,IF(H44&gt;=3,'Listes'!$G$7,'Listes'!$G$6))))</f>
        <v/>
      </c>
    </row>
    <row r="45">
      <c r="A45" s="4" t="n"/>
      <c r="B45" s="5" t="n"/>
      <c r="C45" s="5" t="n"/>
      <c r="D45" s="5" t="n"/>
      <c r="E45" s="5" t="n"/>
      <c r="F45" s="6" t="n"/>
      <c r="G45" s="5" t="n"/>
      <c r="H45" s="7">
        <f>IF(A45="","",COUNTIFS('Journal de tests'!$B$5:$B$203,A45,'Journal de tests'!$E$5:$E$203,F45))</f>
        <v/>
      </c>
      <c r="I45" s="7">
        <f>IF(A45="","",COUNTIFS('Journal de tests'!$B$5:$B$203,A45,'Journal de tests'!$E$5:$E$203,F45,'Journal de tests'!$H$5:$H$203,'Listes'!$D$5))</f>
        <v/>
      </c>
      <c r="J45" s="8">
        <f>IF(A45="","",IF(H45=0,"",SUMPRODUCT(MAX(('Journal de tests'!$B$5:$B$203=A45)*('Journal de tests'!$E$5:$E$203=F45)*'Journal de tests'!$A$5:$A$203))))</f>
        <v/>
      </c>
      <c r="K45" s="9">
        <f>IF(A45="","",IF(H45=0,'Listes'!$G$5,IF(I45&lt;H45,'Listes'!$G$8,IF(H45&gt;=3,'Listes'!$G$7,'Listes'!$G$6))))</f>
        <v/>
      </c>
    </row>
    <row r="46">
      <c r="A46" s="4" t="n"/>
      <c r="B46" s="5" t="n"/>
      <c r="C46" s="5" t="n"/>
      <c r="D46" s="5" t="n"/>
      <c r="E46" s="5" t="n"/>
      <c r="F46" s="6" t="n"/>
      <c r="G46" s="5" t="n"/>
      <c r="H46" s="7">
        <f>IF(A46="","",COUNTIFS('Journal de tests'!$B$5:$B$203,A46,'Journal de tests'!$E$5:$E$203,F46))</f>
        <v/>
      </c>
      <c r="I46" s="7">
        <f>IF(A46="","",COUNTIFS('Journal de tests'!$B$5:$B$203,A46,'Journal de tests'!$E$5:$E$203,F46,'Journal de tests'!$H$5:$H$203,'Listes'!$D$5))</f>
        <v/>
      </c>
      <c r="J46" s="8">
        <f>IF(A46="","",IF(H46=0,"",SUMPRODUCT(MAX(('Journal de tests'!$B$5:$B$203=A46)*('Journal de tests'!$E$5:$E$203=F46)*'Journal de tests'!$A$5:$A$203))))</f>
        <v/>
      </c>
      <c r="K46" s="9">
        <f>IF(A46="","",IF(H46=0,'Listes'!$G$5,IF(I46&lt;H46,'Listes'!$G$8,IF(H46&gt;=3,'Listes'!$G$7,'Listes'!$G$6))))</f>
        <v/>
      </c>
    </row>
    <row r="47">
      <c r="A47" s="4" t="n"/>
      <c r="B47" s="5" t="n"/>
      <c r="C47" s="5" t="n"/>
      <c r="D47" s="5" t="n"/>
      <c r="E47" s="5" t="n"/>
      <c r="F47" s="6" t="n"/>
      <c r="G47" s="5" t="n"/>
      <c r="H47" s="7">
        <f>IF(A47="","",COUNTIFS('Journal de tests'!$B$5:$B$203,A47,'Journal de tests'!$E$5:$E$203,F47))</f>
        <v/>
      </c>
      <c r="I47" s="7">
        <f>IF(A47="","",COUNTIFS('Journal de tests'!$B$5:$B$203,A47,'Journal de tests'!$E$5:$E$203,F47,'Journal de tests'!$H$5:$H$203,'Listes'!$D$5))</f>
        <v/>
      </c>
      <c r="J47" s="8">
        <f>IF(A47="","",IF(H47=0,"",SUMPRODUCT(MAX(('Journal de tests'!$B$5:$B$203=A47)*('Journal de tests'!$E$5:$E$203=F47)*'Journal de tests'!$A$5:$A$203))))</f>
        <v/>
      </c>
      <c r="K47" s="9">
        <f>IF(A47="","",IF(H47=0,'Listes'!$G$5,IF(I47&lt;H47,'Listes'!$G$8,IF(H47&gt;=3,'Listes'!$G$7,'Listes'!$G$6))))</f>
        <v/>
      </c>
    </row>
    <row r="48">
      <c r="A48" s="4" t="n"/>
      <c r="B48" s="5" t="n"/>
      <c r="C48" s="5" t="n"/>
      <c r="D48" s="5" t="n"/>
      <c r="E48" s="5" t="n"/>
      <c r="F48" s="6" t="n"/>
      <c r="G48" s="5" t="n"/>
      <c r="H48" s="7">
        <f>IF(A48="","",COUNTIFS('Journal de tests'!$B$5:$B$203,A48,'Journal de tests'!$E$5:$E$203,F48))</f>
        <v/>
      </c>
      <c r="I48" s="7">
        <f>IF(A48="","",COUNTIFS('Journal de tests'!$B$5:$B$203,A48,'Journal de tests'!$E$5:$E$203,F48,'Journal de tests'!$H$5:$H$203,'Listes'!$D$5))</f>
        <v/>
      </c>
      <c r="J48" s="8">
        <f>IF(A48="","",IF(H48=0,"",SUMPRODUCT(MAX(('Journal de tests'!$B$5:$B$203=A48)*('Journal de tests'!$E$5:$E$203=F48)*'Journal de tests'!$A$5:$A$203))))</f>
        <v/>
      </c>
      <c r="K48" s="9">
        <f>IF(A48="","",IF(H48=0,'Listes'!$G$5,IF(I48&lt;H48,'Listes'!$G$8,IF(H48&gt;=3,'Listes'!$G$7,'Listes'!$G$6))))</f>
        <v/>
      </c>
    </row>
    <row r="49">
      <c r="A49" s="4" t="n"/>
      <c r="B49" s="5" t="n"/>
      <c r="C49" s="5" t="n"/>
      <c r="D49" s="5" t="n"/>
      <c r="E49" s="5" t="n"/>
      <c r="F49" s="6" t="n"/>
      <c r="G49" s="5" t="n"/>
      <c r="H49" s="7">
        <f>IF(A49="","",COUNTIFS('Journal de tests'!$B$5:$B$203,A49,'Journal de tests'!$E$5:$E$203,F49))</f>
        <v/>
      </c>
      <c r="I49" s="7">
        <f>IF(A49="","",COUNTIFS('Journal de tests'!$B$5:$B$203,A49,'Journal de tests'!$E$5:$E$203,F49,'Journal de tests'!$H$5:$H$203,'Listes'!$D$5))</f>
        <v/>
      </c>
      <c r="J49" s="8">
        <f>IF(A49="","",IF(H49=0,"",SUMPRODUCT(MAX(('Journal de tests'!$B$5:$B$203=A49)*('Journal de tests'!$E$5:$E$203=F49)*'Journal de tests'!$A$5:$A$203))))</f>
        <v/>
      </c>
      <c r="K49" s="9">
        <f>IF(A49="","",IF(H49=0,'Listes'!$G$5,IF(I49&lt;H49,'Listes'!$G$8,IF(H49&gt;=3,'Listes'!$G$7,'Listes'!$G$6))))</f>
        <v/>
      </c>
    </row>
    <row r="50">
      <c r="A50" s="4" t="n"/>
      <c r="B50" s="5" t="n"/>
      <c r="C50" s="5" t="n"/>
      <c r="D50" s="5" t="n"/>
      <c r="E50" s="5" t="n"/>
      <c r="F50" s="6" t="n"/>
      <c r="G50" s="5" t="n"/>
      <c r="H50" s="7">
        <f>IF(A50="","",COUNTIFS('Journal de tests'!$B$5:$B$203,A50,'Journal de tests'!$E$5:$E$203,F50))</f>
        <v/>
      </c>
      <c r="I50" s="7">
        <f>IF(A50="","",COUNTIFS('Journal de tests'!$B$5:$B$203,A50,'Journal de tests'!$E$5:$E$203,F50,'Journal de tests'!$H$5:$H$203,'Listes'!$D$5))</f>
        <v/>
      </c>
      <c r="J50" s="8">
        <f>IF(A50="","",IF(H50=0,"",SUMPRODUCT(MAX(('Journal de tests'!$B$5:$B$203=A50)*('Journal de tests'!$E$5:$E$203=F50)*'Journal de tests'!$A$5:$A$203))))</f>
        <v/>
      </c>
      <c r="K50" s="9">
        <f>IF(A50="","",IF(H50=0,'Listes'!$G$5,IF(I50&lt;H50,'Listes'!$G$8,IF(H50&gt;=3,'Listes'!$G$7,'Listes'!$G$6))))</f>
        <v/>
      </c>
    </row>
    <row r="51">
      <c r="A51" s="4" t="n"/>
      <c r="B51" s="5" t="n"/>
      <c r="C51" s="5" t="n"/>
      <c r="D51" s="5" t="n"/>
      <c r="E51" s="5" t="n"/>
      <c r="F51" s="6" t="n"/>
      <c r="G51" s="5" t="n"/>
      <c r="H51" s="7">
        <f>IF(A51="","",COUNTIFS('Journal de tests'!$B$5:$B$203,A51,'Journal de tests'!$E$5:$E$203,F51))</f>
        <v/>
      </c>
      <c r="I51" s="7">
        <f>IF(A51="","",COUNTIFS('Journal de tests'!$B$5:$B$203,A51,'Journal de tests'!$E$5:$E$203,F51,'Journal de tests'!$H$5:$H$203,'Listes'!$D$5))</f>
        <v/>
      </c>
      <c r="J51" s="8">
        <f>IF(A51="","",IF(H51=0,"",SUMPRODUCT(MAX(('Journal de tests'!$B$5:$B$203=A51)*('Journal de tests'!$E$5:$E$203=F51)*'Journal de tests'!$A$5:$A$203))))</f>
        <v/>
      </c>
      <c r="K51" s="9">
        <f>IF(A51="","",IF(H51=0,'Listes'!$G$5,IF(I51&lt;H51,'Listes'!$G$8,IF(H51&gt;=3,'Listes'!$G$7,'Listes'!$G$6))))</f>
        <v/>
      </c>
    </row>
    <row r="52">
      <c r="A52" s="4" t="n"/>
      <c r="B52" s="5" t="n"/>
      <c r="C52" s="5" t="n"/>
      <c r="D52" s="5" t="n"/>
      <c r="E52" s="5" t="n"/>
      <c r="F52" s="6" t="n"/>
      <c r="G52" s="5" t="n"/>
      <c r="H52" s="7">
        <f>IF(A52="","",COUNTIFS('Journal de tests'!$B$5:$B$203,A52,'Journal de tests'!$E$5:$E$203,F52))</f>
        <v/>
      </c>
      <c r="I52" s="7">
        <f>IF(A52="","",COUNTIFS('Journal de tests'!$B$5:$B$203,A52,'Journal de tests'!$E$5:$E$203,F52,'Journal de tests'!$H$5:$H$203,'Listes'!$D$5))</f>
        <v/>
      </c>
      <c r="J52" s="8">
        <f>IF(A52="","",IF(H52=0,"",SUMPRODUCT(MAX(('Journal de tests'!$B$5:$B$203=A52)*('Journal de tests'!$E$5:$E$203=F52)*'Journal de tests'!$A$5:$A$203))))</f>
        <v/>
      </c>
      <c r="K52" s="9">
        <f>IF(A52="","",IF(H52=0,'Listes'!$G$5,IF(I52&lt;H52,'Listes'!$G$8,IF(H52&gt;=3,'Listes'!$G$7,'Listes'!$G$6))))</f>
        <v/>
      </c>
    </row>
    <row r="53">
      <c r="A53" s="4" t="n"/>
      <c r="B53" s="5" t="n"/>
      <c r="C53" s="5" t="n"/>
      <c r="D53" s="5" t="n"/>
      <c r="E53" s="5" t="n"/>
      <c r="F53" s="6" t="n"/>
      <c r="G53" s="5" t="n"/>
      <c r="H53" s="7">
        <f>IF(A53="","",COUNTIFS('Journal de tests'!$B$5:$B$203,A53,'Journal de tests'!$E$5:$E$203,F53))</f>
        <v/>
      </c>
      <c r="I53" s="7">
        <f>IF(A53="","",COUNTIFS('Journal de tests'!$B$5:$B$203,A53,'Journal de tests'!$E$5:$E$203,F53,'Journal de tests'!$H$5:$H$203,'Listes'!$D$5))</f>
        <v/>
      </c>
      <c r="J53" s="8">
        <f>IF(A53="","",IF(H53=0,"",SUMPRODUCT(MAX(('Journal de tests'!$B$5:$B$203=A53)*('Journal de tests'!$E$5:$E$203=F53)*'Journal de tests'!$A$5:$A$203))))</f>
        <v/>
      </c>
      <c r="K53" s="9">
        <f>IF(A53="","",IF(H53=0,'Listes'!$G$5,IF(I53&lt;H53,'Listes'!$G$8,IF(H53&gt;=3,'Listes'!$G$7,'Listes'!$G$6))))</f>
        <v/>
      </c>
    </row>
    <row r="54">
      <c r="A54" s="4" t="n"/>
      <c r="B54" s="5" t="n"/>
      <c r="C54" s="5" t="n"/>
      <c r="D54" s="5" t="n"/>
      <c r="E54" s="5" t="n"/>
      <c r="F54" s="6" t="n"/>
      <c r="G54" s="5" t="n"/>
      <c r="H54" s="7">
        <f>IF(A54="","",COUNTIFS('Journal de tests'!$B$5:$B$203,A54,'Journal de tests'!$E$5:$E$203,F54))</f>
        <v/>
      </c>
      <c r="I54" s="7">
        <f>IF(A54="","",COUNTIFS('Journal de tests'!$B$5:$B$203,A54,'Journal de tests'!$E$5:$E$203,F54,'Journal de tests'!$H$5:$H$203,'Listes'!$D$5))</f>
        <v/>
      </c>
      <c r="J54" s="8">
        <f>IF(A54="","",IF(H54=0,"",SUMPRODUCT(MAX(('Journal de tests'!$B$5:$B$203=A54)*('Journal de tests'!$E$5:$E$203=F54)*'Journal de tests'!$A$5:$A$203))))</f>
        <v/>
      </c>
      <c r="K54" s="9">
        <f>IF(A54="","",IF(H54=0,'Listes'!$G$5,IF(I54&lt;H54,'Listes'!$G$8,IF(H54&gt;=3,'Listes'!$G$7,'Listes'!$G$6))))</f>
        <v/>
      </c>
    </row>
  </sheetData>
  <autoFilter ref="A4:K54"/>
  <conditionalFormatting sqref="K5:K54">
    <cfRule type="expression" priority="1" dxfId="0">
      <formula>$K5="Prêt"</formula>
    </cfRule>
    <cfRule type="expression" priority="2" dxfId="1">
      <formula>$K5="À corriger et retester"</formula>
    </cfRule>
    <cfRule type="expression" priority="3" dxfId="2">
      <formula>$K5="Continuer les tests"</formula>
    </cfRule>
    <cfRule type="expression" priority="4" dxfId="3">
      <formula>$K5="Non testé"</formula>
    </cfRule>
  </conditionalFormatting>
  <dataValidations count="2">
    <dataValidation sqref="B5:B54" showDropDown="0" showInputMessage="0" showErrorMessage="1" allowBlank="1" type="list">
      <formula1>='Listes'!$A$5:$A$19</formula1>
    </dataValidation>
    <dataValidation sqref="G5:G54" showDropDown="0" showInputMessage="0" showErrorMessage="0" allowBlank="1" type="list">
      <formula1>='Listes'!$C$5:$C$12</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3"/>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9" customWidth="1" min="2" max="2"/>
    <col width="26" customWidth="1" min="3" max="3"/>
    <col width="13" customWidth="1" min="4" max="4"/>
    <col width="9" customWidth="1" min="5" max="5"/>
    <col width="15" customWidth="1" min="6" max="6"/>
    <col width="30" customWidth="1" min="7" max="7"/>
    <col width="11" customWidth="1" min="8" max="8"/>
    <col width="22" customWidth="1" min="9" max="9"/>
    <col width="24" customWidth="1" min="10" max="10"/>
    <col width="15" customWidth="1" min="11" max="11"/>
    <col width="46" customWidth="1" min="12" max="12"/>
    <col width="13" customWidth="1" min="13" max="13"/>
  </cols>
  <sheetData>
    <row r="1">
      <c r="A1" s="1" t="inlineStr">
        <is>
          <t>Journal de tests des prompts</t>
        </is>
      </c>
    </row>
    <row r="2">
      <c r="A2" s="2" t="inlineStr">
        <is>
          <t>Une ligne par passage. Résultat de la vérification : Réussi uniquement si le résultat a passé les 6 vérifications sans correction ; Échoué si vous avez dû corriger un fait, un chiffre, un nom, une citation ou une promesse. Prompt, Étape et Compte pour le statut se remplissent seuls.</t>
        </is>
      </c>
    </row>
    <row r="3">
      <c r="A3" s="2" t="inlineStr">
        <is>
          <t>Choisissez l’ID du prompt dans la liste. Utilisé dans l’affaire : l’affaire dans laquelle le résultat a servi ; laissez vide pour un entraînement ou un résultat non utilisé. Exemple : Fieldfare Software, du 29 septembre au 14 octobre 2026.</t>
        </is>
      </c>
    </row>
    <row r="4" ht="44" customHeight="1">
      <c r="A4" s="3" t="inlineStr">
        <is>
          <t>Date</t>
        </is>
      </c>
      <c r="B4" s="3" t="inlineStr">
        <is>
          <t>ID du prompt</t>
        </is>
      </c>
      <c r="C4" s="3" t="inlineStr">
        <is>
          <t>Prompt</t>
        </is>
      </c>
      <c r="D4" s="3" t="inlineStr">
        <is>
          <t>Étape</t>
        </is>
      </c>
      <c r="E4" s="3" t="inlineStr">
        <is>
          <t>Version</t>
        </is>
      </c>
      <c r="F4" s="3" t="inlineStr">
        <is>
          <t>Assistant</t>
        </is>
      </c>
      <c r="G4" s="3" t="inlineStr">
        <is>
          <t>Données du test (ce que vous avez collé)</t>
        </is>
      </c>
      <c r="H4" s="3" t="inlineStr">
        <is>
          <t>Résultat de la vérification</t>
        </is>
      </c>
      <c r="I4" s="3" t="inlineStr">
        <is>
          <t>Problème trouvé</t>
        </is>
      </c>
      <c r="J4" s="3" t="inlineStr">
        <is>
          <t>Utilisé dans l’affaire</t>
        </is>
      </c>
      <c r="K4" s="3" t="inlineStr">
        <is>
          <t>Suite donnée</t>
        </is>
      </c>
      <c r="L4" s="3" t="inlineStr">
        <is>
          <t>Notes</t>
        </is>
      </c>
      <c r="M4" s="3" t="inlineStr">
        <is>
          <t>Compte pour le statut</t>
        </is>
      </c>
    </row>
    <row r="5" ht="45" customHeight="1">
      <c r="A5" s="10" t="n">
        <v>46294</v>
      </c>
      <c r="B5" s="4" t="inlineStr">
        <is>
          <t>2A</t>
        </is>
      </c>
      <c r="C5" s="11">
        <f>IF(B5="","",IFERROR(INDEX('Bibliothèque de prompts'!$C$5:$C$54,MATCH(B5,'Bibliothèque de prompts'!$A$5:$A$54,0)),""))</f>
        <v/>
      </c>
      <c r="D5" s="11">
        <f>IF(B5="","",IFERROR(INDEX('Bibliothèque de prompts'!$B$5:$B$54,MATCH(B5,'Bibliothèque de prompts'!$A$5:$A$54,0)),""))</f>
        <v/>
      </c>
      <c r="E5" s="6" t="inlineStr">
        <is>
          <t>v1</t>
        </is>
      </c>
      <c r="F5" s="5" t="inlineStr">
        <is>
          <t>ChatGPT</t>
        </is>
      </c>
      <c r="G5" s="5" t="inlineStr">
        <is>
          <t>Texte du site web, groupe dentaire, 4 sites</t>
        </is>
      </c>
      <c r="H5" s="4" t="inlineStr">
        <is>
          <t>Échoué</t>
        </is>
      </c>
      <c r="I5" s="5" t="inlineStr">
        <is>
          <t>Fait ou chiffre inventé</t>
        </is>
      </c>
      <c r="J5" s="5" t="n"/>
      <c r="K5" s="5" t="inlineStr">
        <is>
          <t>Non utilisé</t>
        </is>
      </c>
      <c r="L5" s="5" t="inlineStr">
        <is>
          <t>A ajouté une année de création et un effectif qui ne sont pas sur le site web. La version 2 demande une phrase source pour chaque fait.</t>
        </is>
      </c>
      <c r="M5" s="7">
        <f>IF(B5="","",IF(E5=IFERROR(INDEX('Bibliothèque de prompts'!$F$5:$F$54,MATCH(B5,'Bibliothèque de prompts'!$A$5:$A$54,0)),""),'Listes'!$H$5,'Listes'!$H$6))</f>
        <v/>
      </c>
    </row>
    <row r="6" ht="32" customHeight="1">
      <c r="A6" s="10" t="n">
        <v>46295</v>
      </c>
      <c r="B6" s="4" t="inlineStr">
        <is>
          <t>2A</t>
        </is>
      </c>
      <c r="C6" s="11">
        <f>IF(B6="","",IFERROR(INDEX('Bibliothèque de prompts'!$C$5:$C$54,MATCH(B6,'Bibliothèque de prompts'!$A$5:$A$54,0)),""))</f>
        <v/>
      </c>
      <c r="D6" s="11">
        <f>IF(B6="","",IFERROR(INDEX('Bibliothèque de prompts'!$B$5:$B$54,MATCH(B6,'Bibliothèque de prompts'!$A$5:$A$54,0)),""))</f>
        <v/>
      </c>
      <c r="E6" s="6" t="inlineStr">
        <is>
          <t>v2</t>
        </is>
      </c>
      <c r="F6" s="5" t="inlineStr">
        <is>
          <t>ChatGPT</t>
        </is>
      </c>
      <c r="G6" s="5" t="inlineStr">
        <is>
          <t>Texte du site web, groupe dentaire, 4 sites</t>
        </is>
      </c>
      <c r="H6" s="4" t="inlineStr">
        <is>
          <t>Réussi</t>
        </is>
      </c>
      <c r="I6" s="5" t="inlineStr">
        <is>
          <t>Aucun</t>
        </is>
      </c>
      <c r="J6" s="5" t="inlineStr">
        <is>
          <t>Groupe dentaire, 4 sites</t>
        </is>
      </c>
      <c r="K6" s="5" t="inlineStr">
        <is>
          <t>Enregistré dans Notes</t>
        </is>
      </c>
      <c r="L6" s="5" t="inlineStr">
        <is>
          <t>Mêmes données que pour la version 1 : chaque fait avait une phrase source.</t>
        </is>
      </c>
      <c r="M6" s="7">
        <f>IF(B6="","",IF(E6=IFERROR(INDEX('Bibliothèque de prompts'!$F$5:$F$54,MATCH(B6,'Bibliothèque de prompts'!$A$5:$A$54,0)),""),'Listes'!$H$5,'Listes'!$H$6))</f>
        <v/>
      </c>
    </row>
    <row r="7" ht="32" customHeight="1">
      <c r="A7" s="10" t="n">
        <v>46296</v>
      </c>
      <c r="B7" s="4" t="inlineStr">
        <is>
          <t>2A</t>
        </is>
      </c>
      <c r="C7" s="11">
        <f>IF(B7="","",IFERROR(INDEX('Bibliothèque de prompts'!$C$5:$C$54,MATCH(B7,'Bibliothèque de prompts'!$A$5:$A$54,0)),""))</f>
        <v/>
      </c>
      <c r="D7" s="11">
        <f>IF(B7="","",IFERROR(INDEX('Bibliothèque de prompts'!$B$5:$B$54,MATCH(B7,'Bibliothèque de prompts'!$A$5:$A$54,0)),""))</f>
        <v/>
      </c>
      <c r="E7" s="6" t="inlineStr">
        <is>
          <t>v2</t>
        </is>
      </c>
      <c r="F7" s="5" t="inlineStr">
        <is>
          <t>Gemini</t>
        </is>
      </c>
      <c r="G7" s="5" t="inlineStr">
        <is>
          <t>Texte du site web, clinique de médecine du sport</t>
        </is>
      </c>
      <c r="H7" s="4" t="inlineStr">
        <is>
          <t>Réussi</t>
        </is>
      </c>
      <c r="I7" s="5" t="inlineStr">
        <is>
          <t>Aucun</t>
        </is>
      </c>
      <c r="J7" s="5" t="inlineStr">
        <is>
          <t>Clinique de médecine du sport, 2 sites</t>
        </is>
      </c>
      <c r="K7" s="5" t="inlineStr">
        <is>
          <t>Enregistré dans Notes</t>
        </is>
      </c>
      <c r="L7" s="5" t="inlineStr">
        <is>
          <t>Lead entrant arrivé par le chat du site web.</t>
        </is>
      </c>
      <c r="M7" s="7">
        <f>IF(B7="","",IF(E7=IFERROR(INDEX('Bibliothèque de prompts'!$F$5:$F$54,MATCH(B7,'Bibliothèque de prompts'!$A$5:$A$54,0)),""),'Listes'!$H$5,'Listes'!$H$6))</f>
        <v/>
      </c>
    </row>
    <row r="8" ht="32" customHeight="1">
      <c r="A8" s="10" t="n">
        <v>46296</v>
      </c>
      <c r="B8" s="4" t="inlineStr">
        <is>
          <t>2B</t>
        </is>
      </c>
      <c r="C8" s="11">
        <f>IF(B8="","",IFERROR(INDEX('Bibliothèque de prompts'!$C$5:$C$54,MATCH(B8,'Bibliothèque de prompts'!$A$5:$A$54,0)),""))</f>
        <v/>
      </c>
      <c r="D8" s="11">
        <f>IF(B8="","",IFERROR(INDEX('Bibliothèque de prompts'!$B$5:$B$54,MATCH(B8,'Bibliothèque de prompts'!$A$5:$A$54,0)),""))</f>
        <v/>
      </c>
      <c r="E8" s="6" t="inlineStr">
        <is>
          <t>v1</t>
        </is>
      </c>
      <c r="F8" s="5" t="inlineStr">
        <is>
          <t>Claude</t>
        </is>
      </c>
      <c r="G8" s="5" t="inlineStr">
        <is>
          <t>Notes de recherche, groupe dentaire</t>
        </is>
      </c>
      <c r="H8" s="4" t="inlineStr">
        <is>
          <t>Réussi</t>
        </is>
      </c>
      <c r="I8" s="5" t="inlineStr">
        <is>
          <t>Aucun</t>
        </is>
      </c>
      <c r="J8" s="5" t="inlineStr">
        <is>
          <t>Groupe dentaire, 4 sites</t>
        </is>
      </c>
      <c r="K8" s="5" t="inlineStr">
        <is>
          <t>Sans réponse</t>
        </is>
      </c>
      <c r="L8" s="5" t="inlineStr">
        <is>
          <t>74 mots. L’adresse postale et la ligne de désinscription sont dans la signature d’Elliot.</t>
        </is>
      </c>
      <c r="M8" s="7">
        <f>IF(B8="","",IF(E8=IFERROR(INDEX('Bibliothèque de prompts'!$F$5:$F$54,MATCH(B8,'Bibliothèque de prompts'!$A$5:$A$54,0)),""),'Listes'!$H$5,'Listes'!$H$6))</f>
        <v/>
      </c>
    </row>
    <row r="9" ht="32" customHeight="1">
      <c r="A9" s="10" t="n">
        <v>46297</v>
      </c>
      <c r="B9" s="4" t="inlineStr">
        <is>
          <t>3A</t>
        </is>
      </c>
      <c r="C9" s="11">
        <f>IF(B9="","",IFERROR(INDEX('Bibliothèque de prompts'!$C$5:$C$54,MATCH(B9,'Bibliothèque de prompts'!$A$5:$A$54,0)),""))</f>
        <v/>
      </c>
      <c r="D9" s="11">
        <f>IF(B9="","",IFERROR(INDEX('Bibliothèque de prompts'!$B$5:$B$54,MATCH(B9,'Bibliothèque de prompts'!$A$5:$A$54,0)),""))</f>
        <v/>
      </c>
      <c r="E9" s="6" t="inlineStr">
        <is>
          <t>v1</t>
        </is>
      </c>
      <c r="F9" s="5" t="inlineStr">
        <is>
          <t>Gemini</t>
        </is>
      </c>
      <c r="G9" s="5" t="inlineStr">
        <is>
          <t>Chat et notes de recherche, clinique de médecine du sport</t>
        </is>
      </c>
      <c r="H9" s="4" t="inlineStr">
        <is>
          <t>Réussi</t>
        </is>
      </c>
      <c r="I9" s="5" t="inlineStr">
        <is>
          <t>Aucun</t>
        </is>
      </c>
      <c r="J9" s="5" t="inlineStr">
        <is>
          <t>Clinique de médecine du sport, 2 sites</t>
        </is>
      </c>
      <c r="K9" s="5" t="inlineStr">
        <is>
          <t>Enregistré dans Notes</t>
        </is>
      </c>
      <c r="L9" s="5" t="inlineStr">
        <is>
          <t>7 questions, aucune déjà traitée dans le chat.</t>
        </is>
      </c>
      <c r="M9" s="7">
        <f>IF(B9="","",IF(E9=IFERROR(INDEX('Bibliothèque de prompts'!$F$5:$F$54,MATCH(B9,'Bibliothèque de prompts'!$A$5:$A$54,0)),""),'Listes'!$H$5,'Listes'!$H$6))</f>
        <v/>
      </c>
    </row>
    <row r="10" ht="32" customHeight="1">
      <c r="A10" s="10" t="n">
        <v>46301</v>
      </c>
      <c r="B10" s="4" t="inlineStr">
        <is>
          <t>2A</t>
        </is>
      </c>
      <c r="C10" s="11">
        <f>IF(B10="","",IFERROR(INDEX('Bibliothèque de prompts'!$C$5:$C$54,MATCH(B10,'Bibliothèque de prompts'!$A$5:$A$54,0)),""))</f>
        <v/>
      </c>
      <c r="D10" s="11">
        <f>IF(B10="","",IFERROR(INDEX('Bibliothèque de prompts'!$B$5:$B$54,MATCH(B10,'Bibliothèque de prompts'!$A$5:$A$54,0)),""))</f>
        <v/>
      </c>
      <c r="E10" s="6" t="inlineStr">
        <is>
          <t>v2</t>
        </is>
      </c>
      <c r="F10" s="5" t="inlineStr">
        <is>
          <t>ChatGPT</t>
        </is>
      </c>
      <c r="G10" s="5" t="inlineStr">
        <is>
          <t>Site web de Halden : accueil, implantations, services</t>
        </is>
      </c>
      <c r="H10" s="4" t="inlineStr">
        <is>
          <t>Réussi</t>
        </is>
      </c>
      <c r="I10" s="5" t="inlineStr">
        <is>
          <t>Aucun</t>
        </is>
      </c>
      <c r="J10" s="5" t="inlineStr">
        <is>
          <t>Halden Physical Therapy</t>
        </is>
      </c>
      <c r="K10" s="5" t="inlineStr">
        <is>
          <t>Enregistré dans Notes</t>
        </is>
      </c>
      <c r="L10" s="5" t="inlineStr">
        <is>
          <t>3 sites et les services, chacun avec une phrase source. Année de création : pas sur le site web.</t>
        </is>
      </c>
      <c r="M10" s="7">
        <f>IF(B10="","",IF(E10=IFERROR(INDEX('Bibliothèque de prompts'!$F$5:$F$54,MATCH(B10,'Bibliothèque de prompts'!$A$5:$A$54,0)),""),'Listes'!$H$5,'Listes'!$H$6))</f>
        <v/>
      </c>
    </row>
    <row r="11" ht="32" customHeight="1">
      <c r="A11" s="10" t="n">
        <v>46301</v>
      </c>
      <c r="B11" s="4" t="inlineStr">
        <is>
          <t>2B</t>
        </is>
      </c>
      <c r="C11" s="11">
        <f>IF(B11="","",IFERROR(INDEX('Bibliothèque de prompts'!$C$5:$C$54,MATCH(B11,'Bibliothèque de prompts'!$A$5:$A$54,0)),""))</f>
        <v/>
      </c>
      <c r="D11" s="11">
        <f>IF(B11="","",IFERROR(INDEX('Bibliothèque de prompts'!$B$5:$B$54,MATCH(B11,'Bibliothèque de prompts'!$A$5:$A$54,0)),""))</f>
        <v/>
      </c>
      <c r="E11" s="6" t="inlineStr">
        <is>
          <t>v1</t>
        </is>
      </c>
      <c r="F11" s="5" t="inlineStr">
        <is>
          <t>Claude</t>
        </is>
      </c>
      <c r="G11" s="5" t="inlineStr">
        <is>
          <t>Le chat de Maya et les notes de recherche</t>
        </is>
      </c>
      <c r="H11" s="4" t="inlineStr">
        <is>
          <t>Réussi</t>
        </is>
      </c>
      <c r="I11" s="5" t="inlineStr">
        <is>
          <t>Aucun</t>
        </is>
      </c>
      <c r="J11" s="5" t="inlineStr">
        <is>
          <t>Halden Physical Therapy</t>
        </is>
      </c>
      <c r="K11" s="5" t="inlineStr">
        <is>
          <t>Rendez-vous fixé</t>
        </is>
      </c>
      <c r="L11" s="5" t="inlineStr">
        <is>
          <t>Réponse à son chat, 58 mots. Appel le jeu. 8 oct. à 9 h.</t>
        </is>
      </c>
      <c r="M11" s="7">
        <f>IF(B11="","",IF(E11=IFERROR(INDEX('Bibliothèque de prompts'!$F$5:$F$54,MATCH(B11,'Bibliothèque de prompts'!$A$5:$A$54,0)),""),'Listes'!$H$5,'Listes'!$H$6))</f>
        <v/>
      </c>
    </row>
    <row r="12" ht="32" customHeight="1">
      <c r="A12" s="10" t="n">
        <v>46302</v>
      </c>
      <c r="B12" s="4" t="inlineStr">
        <is>
          <t>3A</t>
        </is>
      </c>
      <c r="C12" s="11">
        <f>IF(B12="","",IFERROR(INDEX('Bibliothèque de prompts'!$C$5:$C$54,MATCH(B12,'Bibliothèque de prompts'!$A$5:$A$54,0)),""))</f>
        <v/>
      </c>
      <c r="D12" s="11">
        <f>IF(B12="","",IFERROR(INDEX('Bibliothèque de prompts'!$B$5:$B$54,MATCH(B12,'Bibliothèque de prompts'!$A$5:$A$54,0)),""))</f>
        <v/>
      </c>
      <c r="E12" s="6" t="inlineStr">
        <is>
          <t>v1</t>
        </is>
      </c>
      <c r="F12" s="5" t="inlineStr">
        <is>
          <t>Gemini</t>
        </is>
      </c>
      <c r="G12" s="5" t="inlineStr">
        <is>
          <t>Le chat de Maya et les notes de recherche</t>
        </is>
      </c>
      <c r="H12" s="4" t="inlineStr">
        <is>
          <t>Réussi</t>
        </is>
      </c>
      <c r="I12" s="5" t="inlineStr">
        <is>
          <t>Aucun</t>
        </is>
      </c>
      <c r="J12" s="5" t="inlineStr">
        <is>
          <t>Halden Physical Therapy</t>
        </is>
      </c>
      <c r="K12" s="5" t="inlineStr">
        <is>
          <t>Enregistré dans Notes</t>
        </is>
      </c>
      <c r="L12" s="5" t="inlineStr">
        <is>
          <t>6 questions ; les 2 auxquelles elle avait répondu dans le chat ont été écartées.</t>
        </is>
      </c>
      <c r="M12" s="7">
        <f>IF(B12="","",IF(E12=IFERROR(INDEX('Bibliothèque de prompts'!$F$5:$F$54,MATCH(B12,'Bibliothèque de prompts'!$A$5:$A$54,0)),""),'Listes'!$H$5,'Listes'!$H$6))</f>
        <v/>
      </c>
    </row>
    <row r="13" ht="45" customHeight="1">
      <c r="A13" s="10" t="n">
        <v>46303</v>
      </c>
      <c r="B13" s="4" t="inlineStr">
        <is>
          <t>3B</t>
        </is>
      </c>
      <c r="C13" s="11">
        <f>IF(B13="","",IFERROR(INDEX('Bibliothèque de prompts'!$C$5:$C$54,MATCH(B13,'Bibliothèque de prompts'!$A$5:$A$54,0)),""))</f>
        <v/>
      </c>
      <c r="D13" s="11">
        <f>IF(B13="","",IFERROR(INDEX('Bibliothèque de prompts'!$B$5:$B$54,MATCH(B13,'Bibliothèque de prompts'!$A$5:$A$54,0)),""))</f>
        <v/>
      </c>
      <c r="E13" s="6" t="inlineStr">
        <is>
          <t>v1</t>
        </is>
      </c>
      <c r="F13" s="5" t="inlineStr">
        <is>
          <t>Microsoft Copilot</t>
        </is>
      </c>
      <c r="G13" s="5" t="inlineStr">
        <is>
          <t>Notes d’appel d’Elliot, Halden, 8 oct.</t>
        </is>
      </c>
      <c r="H13" s="4" t="inlineStr">
        <is>
          <t>Échoué</t>
        </is>
      </c>
      <c r="I13" s="5" t="inlineStr">
        <is>
          <t>Fait ou chiffre inventé</t>
        </is>
      </c>
      <c r="J13" s="5" t="n"/>
      <c r="K13" s="5" t="inlineStr">
        <is>
          <t>Non utilisé</t>
        </is>
      </c>
      <c r="L13" s="5" t="inlineStr">
        <is>
          <t>A écrit « Budget : environ 500 $ par mois » : absent des notes. La version 2 ajoute la règle « Non précisé ».</t>
        </is>
      </c>
      <c r="M13" s="7">
        <f>IF(B13="","",IF(E13=IFERROR(INDEX('Bibliothèque de prompts'!$F$5:$F$54,MATCH(B13,'Bibliothèque de prompts'!$A$5:$A$54,0)),""),'Listes'!$H$5,'Listes'!$H$6))</f>
        <v/>
      </c>
    </row>
    <row r="14" ht="32" customHeight="1">
      <c r="A14" s="10" t="n">
        <v>46303</v>
      </c>
      <c r="B14" s="4" t="inlineStr">
        <is>
          <t>3B</t>
        </is>
      </c>
      <c r="C14" s="11">
        <f>IF(B14="","",IFERROR(INDEX('Bibliothèque de prompts'!$C$5:$C$54,MATCH(B14,'Bibliothèque de prompts'!$A$5:$A$54,0)),""))</f>
        <v/>
      </c>
      <c r="D14" s="11">
        <f>IF(B14="","",IFERROR(INDEX('Bibliothèque de prompts'!$B$5:$B$54,MATCH(B14,'Bibliothèque de prompts'!$A$5:$A$54,0)),""))</f>
        <v/>
      </c>
      <c r="E14" s="6" t="inlineStr">
        <is>
          <t>v2</t>
        </is>
      </c>
      <c r="F14" s="5" t="inlineStr">
        <is>
          <t>Microsoft Copilot</t>
        </is>
      </c>
      <c r="G14" s="5" t="inlineStr">
        <is>
          <t>Notes d’appel d’Elliot, Halden, 8 oct.</t>
        </is>
      </c>
      <c r="H14" s="4" t="inlineStr">
        <is>
          <t>Réussi</t>
        </is>
      </c>
      <c r="I14" s="5" t="inlineStr">
        <is>
          <t>Aucun</t>
        </is>
      </c>
      <c r="J14" s="5" t="inlineStr">
        <is>
          <t>Halden Physical Therapy</t>
        </is>
      </c>
      <c r="K14" s="5" t="inlineStr">
        <is>
          <t>Enregistré dans Notes</t>
        </is>
      </c>
      <c r="L14" s="5" t="inlineStr">
        <is>
          <t>Budget : Non précisé. Question posée dans l’e-mail de récap.</t>
        </is>
      </c>
      <c r="M14" s="7">
        <f>IF(B14="","",IF(E14=IFERROR(INDEX('Bibliothèque de prompts'!$F$5:$F$54,MATCH(B14,'Bibliothèque de prompts'!$A$5:$A$54,0)),""),'Listes'!$H$5,'Listes'!$H$6))</f>
        <v/>
      </c>
    </row>
    <row r="15" ht="32" customHeight="1">
      <c r="A15" s="10" t="n">
        <v>46304</v>
      </c>
      <c r="B15" s="4" t="inlineStr">
        <is>
          <t>3B</t>
        </is>
      </c>
      <c r="C15" s="11">
        <f>IF(B15="","",IFERROR(INDEX('Bibliothèque de prompts'!$C$5:$C$54,MATCH(B15,'Bibliothèque de prompts'!$A$5:$A$54,0)),""))</f>
        <v/>
      </c>
      <c r="D15" s="11">
        <f>IF(B15="","",IFERROR(INDEX('Bibliothèque de prompts'!$B$5:$B$54,MATCH(B15,'Bibliothèque de prompts'!$A$5:$A$54,0)),""))</f>
        <v/>
      </c>
      <c r="E15" s="6" t="inlineStr">
        <is>
          <t>v2</t>
        </is>
      </c>
      <c r="F15" s="5" t="inlineStr">
        <is>
          <t>ChatGPT</t>
        </is>
      </c>
      <c r="G15" s="5" t="inlineStr">
        <is>
          <t>Notes d’appel, clinique de médecine du sport</t>
        </is>
      </c>
      <c r="H15" s="4" t="inlineStr">
        <is>
          <t>Réussi</t>
        </is>
      </c>
      <c r="I15" s="5" t="inlineStr">
        <is>
          <t>Aucun</t>
        </is>
      </c>
      <c r="J15" s="5" t="inlineStr">
        <is>
          <t>Clinique de médecine du sport, 2 sites</t>
        </is>
      </c>
      <c r="K15" s="5" t="inlineStr">
        <is>
          <t>Étape avancée</t>
        </is>
      </c>
      <c r="L15" s="5" t="inlineStr">
        <is>
          <t>Toutes les citations mot pour mot.</t>
        </is>
      </c>
      <c r="M15" s="7">
        <f>IF(B15="","",IF(E15=IFERROR(INDEX('Bibliothèque de prompts'!$F$5:$F$54,MATCH(B15,'Bibliothèque de prompts'!$A$5:$A$54,0)),""),'Listes'!$H$5,'Listes'!$H$6))</f>
        <v/>
      </c>
    </row>
    <row r="16" ht="32" customHeight="1">
      <c r="A16" s="10" t="n">
        <v>46307</v>
      </c>
      <c r="B16" s="4" t="inlineStr">
        <is>
          <t>3B</t>
        </is>
      </c>
      <c r="C16" s="11">
        <f>IF(B16="","",IFERROR(INDEX('Bibliothèque de prompts'!$C$5:$C$54,MATCH(B16,'Bibliothèque de prompts'!$A$5:$A$54,0)),""))</f>
        <v/>
      </c>
      <c r="D16" s="11">
        <f>IF(B16="","",IFERROR(INDEX('Bibliothèque de prompts'!$B$5:$B$54,MATCH(B16,'Bibliothèque de prompts'!$A$5:$A$54,0)),""))</f>
        <v/>
      </c>
      <c r="E16" s="6" t="inlineStr">
        <is>
          <t>v2</t>
        </is>
      </c>
      <c r="F16" s="5" t="inlineStr">
        <is>
          <t>Claude</t>
        </is>
      </c>
      <c r="G16" s="5" t="inlineStr">
        <is>
          <t>Notes d’appel, cabinet de chiropraxie</t>
        </is>
      </c>
      <c r="H16" s="4" t="inlineStr">
        <is>
          <t>Réussi</t>
        </is>
      </c>
      <c r="I16" s="5" t="inlineStr">
        <is>
          <t>Aucun</t>
        </is>
      </c>
      <c r="J16" s="5" t="inlineStr">
        <is>
          <t>Cabinet de chiropraxie, 1 site</t>
        </is>
      </c>
      <c r="K16" s="5" t="inlineStr">
        <is>
          <t>Enregistré dans Notes</t>
        </is>
      </c>
      <c r="L16" s="5" t="inlineStr">
        <is>
          <t>Calendrier : Non précisé.</t>
        </is>
      </c>
      <c r="M16" s="7">
        <f>IF(B16="","",IF(E16=IFERROR(INDEX('Bibliothèque de prompts'!$F$5:$F$54,MATCH(B16,'Bibliothèque de prompts'!$A$5:$A$54,0)),""),'Listes'!$H$5,'Listes'!$H$6))</f>
        <v/>
      </c>
    </row>
    <row r="17" ht="32" customHeight="1">
      <c r="A17" s="10" t="n">
        <v>46307</v>
      </c>
      <c r="B17" s="4" t="inlineStr">
        <is>
          <t>4A</t>
        </is>
      </c>
      <c r="C17" s="11">
        <f>IF(B17="","",IFERROR(INDEX('Bibliothèque de prompts'!$C$5:$C$54,MATCH(B17,'Bibliothèque de prompts'!$A$5:$A$54,0)),""))</f>
        <v/>
      </c>
      <c r="D17" s="11">
        <f>IF(B17="","",IFERROR(INDEX('Bibliothèque de prompts'!$B$5:$B$54,MATCH(B17,'Bibliothèque de prompts'!$A$5:$A$54,0)),""))</f>
        <v/>
      </c>
      <c r="E17" s="6" t="inlineStr">
        <is>
          <t>v1</t>
        </is>
      </c>
      <c r="F17" s="5" t="inlineStr">
        <is>
          <t>Gemini</t>
        </is>
      </c>
      <c r="G17" s="5" t="inlineStr">
        <is>
          <t>Plan de la démo et champs de Halden</t>
        </is>
      </c>
      <c r="H17" s="4" t="inlineStr">
        <is>
          <t>Réussi</t>
        </is>
      </c>
      <c r="I17" s="5" t="inlineStr">
        <is>
          <t>Aucun</t>
        </is>
      </c>
      <c r="J17" s="5" t="inlineStr">
        <is>
          <t>Halden Physical Therapy</t>
        </is>
      </c>
      <c r="K17" s="5" t="inlineStr">
        <is>
          <t>Étape avancée</t>
        </is>
      </c>
      <c r="L17" s="5" t="inlineStr">
        <is>
          <t>Démo du mar. 13 oct. : 3 fonctionnalités, dans son ordre.</t>
        </is>
      </c>
      <c r="M17" s="7">
        <f>IF(B17="","",IF(E17=IFERROR(INDEX('Bibliothèque de prompts'!$F$5:$F$54,MATCH(B17,'Bibliothèque de prompts'!$A$5:$A$54,0)),""),'Listes'!$H$5,'Listes'!$H$6))</f>
        <v/>
      </c>
    </row>
    <row r="18" ht="45" customHeight="1">
      <c r="A18" s="10" t="n">
        <v>46307</v>
      </c>
      <c r="B18" s="4" t="inlineStr">
        <is>
          <t>4B</t>
        </is>
      </c>
      <c r="C18" s="11">
        <f>IF(B18="","",IFERROR(INDEX('Bibliothèque de prompts'!$C$5:$C$54,MATCH(B18,'Bibliothèque de prompts'!$A$5:$A$54,0)),""))</f>
        <v/>
      </c>
      <c r="D18" s="11">
        <f>IF(B18="","",IFERROR(INDEX('Bibliothèque de prompts'!$B$5:$B$54,MATCH(B18,'Bibliothèque de prompts'!$A$5:$A$54,0)),""))</f>
        <v/>
      </c>
      <c r="E18" s="6" t="inlineStr">
        <is>
          <t>v1</t>
        </is>
      </c>
      <c r="F18" s="5" t="inlineStr">
        <is>
          <t>ChatGPT</t>
        </is>
      </c>
      <c r="G18" s="5" t="inlineStr">
        <is>
          <t>4 objections tirées d’appels avec des cabinets</t>
        </is>
      </c>
      <c r="H18" s="4" t="inlineStr">
        <is>
          <t>Réussi</t>
        </is>
      </c>
      <c r="I18" s="5" t="inlineStr">
        <is>
          <t>Aucun</t>
        </is>
      </c>
      <c r="J18" s="5" t="n"/>
      <c r="K18" s="5" t="inlineStr">
        <is>
          <t>Entraînement seulement</t>
        </is>
      </c>
      <c r="L18" s="5" t="inlineStr">
        <is>
          <t>« On a déjà essayé la prise de rendez-vous en ligne » a obtenu la note la plus basse : réponse réécrite.</t>
        </is>
      </c>
      <c r="M18" s="7">
        <f>IF(B18="","",IF(E18=IFERROR(INDEX('Bibliothèque de prompts'!$F$5:$F$54,MATCH(B18,'Bibliothèque de prompts'!$A$5:$A$54,0)),""),'Listes'!$H$5,'Listes'!$H$6))</f>
        <v/>
      </c>
    </row>
    <row r="19" ht="45" customHeight="1">
      <c r="A19" s="10" t="n">
        <v>46308</v>
      </c>
      <c r="B19" s="4" t="inlineStr">
        <is>
          <t>5B</t>
        </is>
      </c>
      <c r="C19" s="11">
        <f>IF(B19="","",IFERROR(INDEX('Bibliothèque de prompts'!$C$5:$C$54,MATCH(B19,'Bibliothèque de prompts'!$A$5:$A$54,0)),""))</f>
        <v/>
      </c>
      <c r="D19" s="11">
        <f>IF(B19="","",IFERROR(INDEX('Bibliothèque de prompts'!$B$5:$B$54,MATCH(B19,'Bibliothèque de prompts'!$A$5:$A$54,0)),""))</f>
        <v/>
      </c>
      <c r="E19" s="6" t="inlineStr">
        <is>
          <t>v1</t>
        </is>
      </c>
      <c r="F19" s="5" t="inlineStr">
        <is>
          <t>Microsoft Copilot</t>
        </is>
      </c>
      <c r="G19" s="5" t="inlineStr">
        <is>
          <t>Dernier e-mail au groupe dentaire, 1er oct.</t>
        </is>
      </c>
      <c r="H19" s="4" t="inlineStr">
        <is>
          <t>Échoué</t>
        </is>
      </c>
      <c r="I19" s="5" t="inlineStr">
        <is>
          <t>Fait ou chiffre inventé</t>
        </is>
      </c>
      <c r="J19" s="5" t="n"/>
      <c r="K19" s="5" t="inlineStr">
        <is>
          <t>Non utilisé</t>
        </is>
      </c>
      <c r="L19" s="5" t="inlineStr">
        <is>
          <t>A ajouté « plus que 2 créneaux de mise en place en octobre » : faux. La version 2 interdit les créneaux et les dates butoirs.</t>
        </is>
      </c>
      <c r="M19" s="7">
        <f>IF(B19="","",IF(E19=IFERROR(INDEX('Bibliothèque de prompts'!$F$5:$F$54,MATCH(B19,'Bibliothèque de prompts'!$A$5:$A$54,0)),""),'Listes'!$H$5,'Listes'!$H$6))</f>
        <v/>
      </c>
    </row>
    <row r="20" ht="32" customHeight="1">
      <c r="A20" s="10" t="n">
        <v>46308</v>
      </c>
      <c r="B20" s="4" t="inlineStr">
        <is>
          <t>5B</t>
        </is>
      </c>
      <c r="C20" s="11">
        <f>IF(B20="","",IFERROR(INDEX('Bibliothèque de prompts'!$C$5:$C$54,MATCH(B20,'Bibliothèque de prompts'!$A$5:$A$54,0)),""))</f>
        <v/>
      </c>
      <c r="D20" s="11">
        <f>IF(B20="","",IFERROR(INDEX('Bibliothèque de prompts'!$B$5:$B$54,MATCH(B20,'Bibliothèque de prompts'!$A$5:$A$54,0)),""))</f>
        <v/>
      </c>
      <c r="E20" s="6" t="inlineStr">
        <is>
          <t>v2</t>
        </is>
      </c>
      <c r="F20" s="5" t="inlineStr">
        <is>
          <t>Microsoft Copilot</t>
        </is>
      </c>
      <c r="G20" s="5" t="inlineStr">
        <is>
          <t>Dernier e-mail au groupe dentaire, 1er oct.</t>
        </is>
      </c>
      <c r="H20" s="4" t="inlineStr">
        <is>
          <t>Réussi</t>
        </is>
      </c>
      <c r="I20" s="5" t="inlineStr">
        <is>
          <t>Aucun</t>
        </is>
      </c>
      <c r="J20" s="5" t="inlineStr">
        <is>
          <t>Groupe dentaire, 4 sites</t>
        </is>
      </c>
      <c r="K20" s="5" t="inlineStr">
        <is>
          <t>Réponse reçue</t>
        </is>
      </c>
      <c r="L20" s="5" t="inlineStr">
        <is>
          <t>52 mots. Ils ont répondu le jour même.</t>
        </is>
      </c>
      <c r="M20" s="7">
        <f>IF(B20="","",IF(E20=IFERROR(INDEX('Bibliothèque de prompts'!$F$5:$F$54,MATCH(B20,'Bibliothèque de prompts'!$A$5:$A$54,0)),""),'Listes'!$H$5,'Listes'!$H$6))</f>
        <v/>
      </c>
    </row>
    <row r="21" ht="45" customHeight="1">
      <c r="A21" s="10" t="n">
        <v>46309</v>
      </c>
      <c r="B21" s="4" t="inlineStr">
        <is>
          <t>5A</t>
        </is>
      </c>
      <c r="C21" s="11">
        <f>IF(B21="","",IFERROR(INDEX('Bibliothèque de prompts'!$C$5:$C$54,MATCH(B21,'Bibliothèque de prompts'!$A$5:$A$54,0)),""))</f>
        <v/>
      </c>
      <c r="D21" s="11">
        <f>IF(B21="","",IFERROR(INDEX('Bibliothèque de prompts'!$B$5:$B$54,MATCH(B21,'Bibliothèque de prompts'!$A$5:$A$54,0)),""))</f>
        <v/>
      </c>
      <c r="E21" s="6" t="inlineStr">
        <is>
          <t>v1</t>
        </is>
      </c>
      <c r="F21" s="5" t="inlineStr">
        <is>
          <t>Claude</t>
        </is>
      </c>
      <c r="G21" s="5" t="inlineStr">
        <is>
          <t>Devis Q-1048 et champs de Halden</t>
        </is>
      </c>
      <c r="H21" s="4" t="inlineStr">
        <is>
          <t>Échoué</t>
        </is>
      </c>
      <c r="I21" s="5" t="inlineStr">
        <is>
          <t>Promesse impossible à tenir</t>
        </is>
      </c>
      <c r="J21" s="5" t="n"/>
      <c r="K21" s="5" t="inlineStr">
        <is>
          <t>Non utilisé</t>
        </is>
      </c>
      <c r="L21" s="5" t="inlineStr">
        <is>
          <t>A ajouté « en service dans les 3 cabinets sous 2 semaines » : absent du devis. La version 2 copie les dates du devis uniquement.</t>
        </is>
      </c>
      <c r="M21" s="7">
        <f>IF(B21="","",IF(E21=IFERROR(INDEX('Bibliothèque de prompts'!$F$5:$F$54,MATCH(B21,'Bibliothèque de prompts'!$A$5:$A$54,0)),""),'Listes'!$H$5,'Listes'!$H$6))</f>
        <v/>
      </c>
    </row>
    <row r="22" ht="32" customHeight="1">
      <c r="A22" s="10" t="n">
        <v>46309</v>
      </c>
      <c r="B22" s="4" t="inlineStr">
        <is>
          <t>5A</t>
        </is>
      </c>
      <c r="C22" s="11">
        <f>IF(B22="","",IFERROR(INDEX('Bibliothèque de prompts'!$C$5:$C$54,MATCH(B22,'Bibliothèque de prompts'!$A$5:$A$54,0)),""))</f>
        <v/>
      </c>
      <c r="D22" s="11">
        <f>IF(B22="","",IFERROR(INDEX('Bibliothèque de prompts'!$B$5:$B$54,MATCH(B22,'Bibliothèque de prompts'!$A$5:$A$54,0)),""))</f>
        <v/>
      </c>
      <c r="E22" s="6" t="inlineStr">
        <is>
          <t>v2</t>
        </is>
      </c>
      <c r="F22" s="5" t="inlineStr">
        <is>
          <t>Claude</t>
        </is>
      </c>
      <c r="G22" s="5" t="inlineStr">
        <is>
          <t>Devis Q-1048 et champs de Halden</t>
        </is>
      </c>
      <c r="H22" s="4" t="inlineStr">
        <is>
          <t>Réussi</t>
        </is>
      </c>
      <c r="I22" s="5" t="inlineStr">
        <is>
          <t>Aucun</t>
        </is>
      </c>
      <c r="J22" s="5" t="inlineStr">
        <is>
          <t>Halden Physical Therapy</t>
        </is>
      </c>
      <c r="K22" s="5" t="inlineStr">
        <is>
          <t>Étape avancée</t>
        </is>
      </c>
      <c r="L22" s="5" t="inlineStr">
        <is>
          <t>Total de 5 364 $ conforme au devis.</t>
        </is>
      </c>
      <c r="M22" s="7">
        <f>IF(B22="","",IF(E22=IFERROR(INDEX('Bibliothèque de prompts'!$F$5:$F$54,MATCH(B22,'Bibliothèque de prompts'!$A$5:$A$54,0)),""),'Listes'!$H$5,'Listes'!$H$6))</f>
        <v/>
      </c>
    </row>
    <row r="23" ht="45" customHeight="1">
      <c r="A23" s="10" t="n">
        <v>46309</v>
      </c>
      <c r="B23" s="4" t="inlineStr">
        <is>
          <t>6A</t>
        </is>
      </c>
      <c r="C23" s="11">
        <f>IF(B23="","",IFERROR(INDEX('Bibliothèque de prompts'!$C$5:$C$54,MATCH(B23,'Bibliothèque de prompts'!$A$5:$A$54,0)),""))</f>
        <v/>
      </c>
      <c r="D23" s="11">
        <f>IF(B23="","",IFERROR(INDEX('Bibliothèque de prompts'!$B$5:$B$54,MATCH(B23,'Bibliothèque de prompts'!$A$5:$A$54,0)),""))</f>
        <v/>
      </c>
      <c r="E23" s="6" t="inlineStr">
        <is>
          <t>v1</t>
        </is>
      </c>
      <c r="F23" s="5" t="inlineStr">
        <is>
          <t>Gemini</t>
        </is>
      </c>
      <c r="G23" s="5" t="inlineStr">
        <is>
          <t>Usage de septembre, 12 comptes clients, sans noms</t>
        </is>
      </c>
      <c r="H23" s="4" t="inlineStr">
        <is>
          <t>Échoué</t>
        </is>
      </c>
      <c r="I23" s="5" t="inlineStr">
        <is>
          <t>Fait ou chiffre inventé</t>
        </is>
      </c>
      <c r="J23" s="5" t="n"/>
      <c r="K23" s="5" t="inlineStr">
        <is>
          <t>Non utilisé</t>
        </is>
      </c>
      <c r="L23" s="5" t="inlineStr">
        <is>
          <t>A estimé un chiffre manquant pour 1 compte au lieu d’écrire MANQUANT.</t>
        </is>
      </c>
      <c r="M23" s="7">
        <f>IF(B23="","",IF(E23=IFERROR(INDEX('Bibliothèque de prompts'!$F$5:$F$54,MATCH(B23,'Bibliothèque de prompts'!$A$5:$A$54,0)),""),'Listes'!$H$5,'Listes'!$H$6))</f>
        <v/>
      </c>
    </row>
    <row r="24">
      <c r="A24" s="10" t="n"/>
      <c r="B24" s="4" t="n"/>
      <c r="C24" s="11">
        <f>IF(B24="","",IFERROR(INDEX('Bibliothèque de prompts'!$C$5:$C$54,MATCH(B24,'Bibliothèque de prompts'!$A$5:$A$54,0)),""))</f>
        <v/>
      </c>
      <c r="D24" s="11">
        <f>IF(B24="","",IFERROR(INDEX('Bibliothèque de prompts'!$B$5:$B$54,MATCH(B24,'Bibliothèque de prompts'!$A$5:$A$54,0)),""))</f>
        <v/>
      </c>
      <c r="E24" s="6" t="n"/>
      <c r="F24" s="5" t="n"/>
      <c r="G24" s="5" t="n"/>
      <c r="H24" s="4" t="n"/>
      <c r="I24" s="5" t="n"/>
      <c r="J24" s="5" t="n"/>
      <c r="K24" s="5" t="n"/>
      <c r="L24" s="5" t="n"/>
      <c r="M24" s="7">
        <f>IF(B24="","",IF(E24=IFERROR(INDEX('Bibliothèque de prompts'!$F$5:$F$54,MATCH(B24,'Bibliothèque de prompts'!$A$5:$A$54,0)),""),'Listes'!$H$5,'Listes'!$H$6))</f>
        <v/>
      </c>
    </row>
    <row r="25">
      <c r="A25" s="10" t="n"/>
      <c r="B25" s="4" t="n"/>
      <c r="C25" s="11">
        <f>IF(B25="","",IFERROR(INDEX('Bibliothèque de prompts'!$C$5:$C$54,MATCH(B25,'Bibliothèque de prompts'!$A$5:$A$54,0)),""))</f>
        <v/>
      </c>
      <c r="D25" s="11">
        <f>IF(B25="","",IFERROR(INDEX('Bibliothèque de prompts'!$B$5:$B$54,MATCH(B25,'Bibliothèque de prompts'!$A$5:$A$54,0)),""))</f>
        <v/>
      </c>
      <c r="E25" s="6" t="n"/>
      <c r="F25" s="5" t="n"/>
      <c r="G25" s="5" t="n"/>
      <c r="H25" s="4" t="n"/>
      <c r="I25" s="5" t="n"/>
      <c r="J25" s="5" t="n"/>
      <c r="K25" s="5" t="n"/>
      <c r="L25" s="5" t="n"/>
      <c r="M25" s="7">
        <f>IF(B25="","",IF(E25=IFERROR(INDEX('Bibliothèque de prompts'!$F$5:$F$54,MATCH(B25,'Bibliothèque de prompts'!$A$5:$A$54,0)),""),'Listes'!$H$5,'Listes'!$H$6))</f>
        <v/>
      </c>
    </row>
    <row r="26">
      <c r="A26" s="10" t="n"/>
      <c r="B26" s="4" t="n"/>
      <c r="C26" s="11">
        <f>IF(B26="","",IFERROR(INDEX('Bibliothèque de prompts'!$C$5:$C$54,MATCH(B26,'Bibliothèque de prompts'!$A$5:$A$54,0)),""))</f>
        <v/>
      </c>
      <c r="D26" s="11">
        <f>IF(B26="","",IFERROR(INDEX('Bibliothèque de prompts'!$B$5:$B$54,MATCH(B26,'Bibliothèque de prompts'!$A$5:$A$54,0)),""))</f>
        <v/>
      </c>
      <c r="E26" s="6" t="n"/>
      <c r="F26" s="5" t="n"/>
      <c r="G26" s="5" t="n"/>
      <c r="H26" s="4" t="n"/>
      <c r="I26" s="5" t="n"/>
      <c r="J26" s="5" t="n"/>
      <c r="K26" s="5" t="n"/>
      <c r="L26" s="5" t="n"/>
      <c r="M26" s="7">
        <f>IF(B26="","",IF(E26=IFERROR(INDEX('Bibliothèque de prompts'!$F$5:$F$54,MATCH(B26,'Bibliothèque de prompts'!$A$5:$A$54,0)),""),'Listes'!$H$5,'Listes'!$H$6))</f>
        <v/>
      </c>
    </row>
    <row r="27">
      <c r="A27" s="10" t="n"/>
      <c r="B27" s="4" t="n"/>
      <c r="C27" s="11">
        <f>IF(B27="","",IFERROR(INDEX('Bibliothèque de prompts'!$C$5:$C$54,MATCH(B27,'Bibliothèque de prompts'!$A$5:$A$54,0)),""))</f>
        <v/>
      </c>
      <c r="D27" s="11">
        <f>IF(B27="","",IFERROR(INDEX('Bibliothèque de prompts'!$B$5:$B$54,MATCH(B27,'Bibliothèque de prompts'!$A$5:$A$54,0)),""))</f>
        <v/>
      </c>
      <c r="E27" s="6" t="n"/>
      <c r="F27" s="5" t="n"/>
      <c r="G27" s="5" t="n"/>
      <c r="H27" s="4" t="n"/>
      <c r="I27" s="5" t="n"/>
      <c r="J27" s="5" t="n"/>
      <c r="K27" s="5" t="n"/>
      <c r="L27" s="5" t="n"/>
      <c r="M27" s="7">
        <f>IF(B27="","",IF(E27=IFERROR(INDEX('Bibliothèque de prompts'!$F$5:$F$54,MATCH(B27,'Bibliothèque de prompts'!$A$5:$A$54,0)),""),'Listes'!$H$5,'Listes'!$H$6))</f>
        <v/>
      </c>
    </row>
    <row r="28">
      <c r="A28" s="10" t="n"/>
      <c r="B28" s="4" t="n"/>
      <c r="C28" s="11">
        <f>IF(B28="","",IFERROR(INDEX('Bibliothèque de prompts'!$C$5:$C$54,MATCH(B28,'Bibliothèque de prompts'!$A$5:$A$54,0)),""))</f>
        <v/>
      </c>
      <c r="D28" s="11">
        <f>IF(B28="","",IFERROR(INDEX('Bibliothèque de prompts'!$B$5:$B$54,MATCH(B28,'Bibliothèque de prompts'!$A$5:$A$54,0)),""))</f>
        <v/>
      </c>
      <c r="E28" s="6" t="n"/>
      <c r="F28" s="5" t="n"/>
      <c r="G28" s="5" t="n"/>
      <c r="H28" s="4" t="n"/>
      <c r="I28" s="5" t="n"/>
      <c r="J28" s="5" t="n"/>
      <c r="K28" s="5" t="n"/>
      <c r="L28" s="5" t="n"/>
      <c r="M28" s="7">
        <f>IF(B28="","",IF(E28=IFERROR(INDEX('Bibliothèque de prompts'!$F$5:$F$54,MATCH(B28,'Bibliothèque de prompts'!$A$5:$A$54,0)),""),'Listes'!$H$5,'Listes'!$H$6))</f>
        <v/>
      </c>
    </row>
    <row r="29">
      <c r="A29" s="10" t="n"/>
      <c r="B29" s="4" t="n"/>
      <c r="C29" s="11">
        <f>IF(B29="","",IFERROR(INDEX('Bibliothèque de prompts'!$C$5:$C$54,MATCH(B29,'Bibliothèque de prompts'!$A$5:$A$54,0)),""))</f>
        <v/>
      </c>
      <c r="D29" s="11">
        <f>IF(B29="","",IFERROR(INDEX('Bibliothèque de prompts'!$B$5:$B$54,MATCH(B29,'Bibliothèque de prompts'!$A$5:$A$54,0)),""))</f>
        <v/>
      </c>
      <c r="E29" s="6" t="n"/>
      <c r="F29" s="5" t="n"/>
      <c r="G29" s="5" t="n"/>
      <c r="H29" s="4" t="n"/>
      <c r="I29" s="5" t="n"/>
      <c r="J29" s="5" t="n"/>
      <c r="K29" s="5" t="n"/>
      <c r="L29" s="5" t="n"/>
      <c r="M29" s="7">
        <f>IF(B29="","",IF(E29=IFERROR(INDEX('Bibliothèque de prompts'!$F$5:$F$54,MATCH(B29,'Bibliothèque de prompts'!$A$5:$A$54,0)),""),'Listes'!$H$5,'Listes'!$H$6))</f>
        <v/>
      </c>
    </row>
    <row r="30">
      <c r="A30" s="10" t="n"/>
      <c r="B30" s="4" t="n"/>
      <c r="C30" s="11">
        <f>IF(B30="","",IFERROR(INDEX('Bibliothèque de prompts'!$C$5:$C$54,MATCH(B30,'Bibliothèque de prompts'!$A$5:$A$54,0)),""))</f>
        <v/>
      </c>
      <c r="D30" s="11">
        <f>IF(B30="","",IFERROR(INDEX('Bibliothèque de prompts'!$B$5:$B$54,MATCH(B30,'Bibliothèque de prompts'!$A$5:$A$54,0)),""))</f>
        <v/>
      </c>
      <c r="E30" s="6" t="n"/>
      <c r="F30" s="5" t="n"/>
      <c r="G30" s="5" t="n"/>
      <c r="H30" s="4" t="n"/>
      <c r="I30" s="5" t="n"/>
      <c r="J30" s="5" t="n"/>
      <c r="K30" s="5" t="n"/>
      <c r="L30" s="5" t="n"/>
      <c r="M30" s="7">
        <f>IF(B30="","",IF(E30=IFERROR(INDEX('Bibliothèque de prompts'!$F$5:$F$54,MATCH(B30,'Bibliothèque de prompts'!$A$5:$A$54,0)),""),'Listes'!$H$5,'Listes'!$H$6))</f>
        <v/>
      </c>
    </row>
    <row r="31">
      <c r="A31" s="10" t="n"/>
      <c r="B31" s="4" t="n"/>
      <c r="C31" s="11">
        <f>IF(B31="","",IFERROR(INDEX('Bibliothèque de prompts'!$C$5:$C$54,MATCH(B31,'Bibliothèque de prompts'!$A$5:$A$54,0)),""))</f>
        <v/>
      </c>
      <c r="D31" s="11">
        <f>IF(B31="","",IFERROR(INDEX('Bibliothèque de prompts'!$B$5:$B$54,MATCH(B31,'Bibliothèque de prompts'!$A$5:$A$54,0)),""))</f>
        <v/>
      </c>
      <c r="E31" s="6" t="n"/>
      <c r="F31" s="5" t="n"/>
      <c r="G31" s="5" t="n"/>
      <c r="H31" s="4" t="n"/>
      <c r="I31" s="5" t="n"/>
      <c r="J31" s="5" t="n"/>
      <c r="K31" s="5" t="n"/>
      <c r="L31" s="5" t="n"/>
      <c r="M31" s="7">
        <f>IF(B31="","",IF(E31=IFERROR(INDEX('Bibliothèque de prompts'!$F$5:$F$54,MATCH(B31,'Bibliothèque de prompts'!$A$5:$A$54,0)),""),'Listes'!$H$5,'Listes'!$H$6))</f>
        <v/>
      </c>
    </row>
    <row r="32">
      <c r="A32" s="10" t="n"/>
      <c r="B32" s="4" t="n"/>
      <c r="C32" s="11">
        <f>IF(B32="","",IFERROR(INDEX('Bibliothèque de prompts'!$C$5:$C$54,MATCH(B32,'Bibliothèque de prompts'!$A$5:$A$54,0)),""))</f>
        <v/>
      </c>
      <c r="D32" s="11">
        <f>IF(B32="","",IFERROR(INDEX('Bibliothèque de prompts'!$B$5:$B$54,MATCH(B32,'Bibliothèque de prompts'!$A$5:$A$54,0)),""))</f>
        <v/>
      </c>
      <c r="E32" s="6" t="n"/>
      <c r="F32" s="5" t="n"/>
      <c r="G32" s="5" t="n"/>
      <c r="H32" s="4" t="n"/>
      <c r="I32" s="5" t="n"/>
      <c r="J32" s="5" t="n"/>
      <c r="K32" s="5" t="n"/>
      <c r="L32" s="5" t="n"/>
      <c r="M32" s="7">
        <f>IF(B32="","",IF(E32=IFERROR(INDEX('Bibliothèque de prompts'!$F$5:$F$54,MATCH(B32,'Bibliothèque de prompts'!$A$5:$A$54,0)),""),'Listes'!$H$5,'Listes'!$H$6))</f>
        <v/>
      </c>
    </row>
    <row r="33">
      <c r="A33" s="10" t="n"/>
      <c r="B33" s="4" t="n"/>
      <c r="C33" s="11">
        <f>IF(B33="","",IFERROR(INDEX('Bibliothèque de prompts'!$C$5:$C$54,MATCH(B33,'Bibliothèque de prompts'!$A$5:$A$54,0)),""))</f>
        <v/>
      </c>
      <c r="D33" s="11">
        <f>IF(B33="","",IFERROR(INDEX('Bibliothèque de prompts'!$B$5:$B$54,MATCH(B33,'Bibliothèque de prompts'!$A$5:$A$54,0)),""))</f>
        <v/>
      </c>
      <c r="E33" s="6" t="n"/>
      <c r="F33" s="5" t="n"/>
      <c r="G33" s="5" t="n"/>
      <c r="H33" s="4" t="n"/>
      <c r="I33" s="5" t="n"/>
      <c r="J33" s="5" t="n"/>
      <c r="K33" s="5" t="n"/>
      <c r="L33" s="5" t="n"/>
      <c r="M33" s="7">
        <f>IF(B33="","",IF(E33=IFERROR(INDEX('Bibliothèque de prompts'!$F$5:$F$54,MATCH(B33,'Bibliothèque de prompts'!$A$5:$A$54,0)),""),'Listes'!$H$5,'Listes'!$H$6))</f>
        <v/>
      </c>
    </row>
    <row r="34">
      <c r="A34" s="10" t="n"/>
      <c r="B34" s="4" t="n"/>
      <c r="C34" s="11">
        <f>IF(B34="","",IFERROR(INDEX('Bibliothèque de prompts'!$C$5:$C$54,MATCH(B34,'Bibliothèque de prompts'!$A$5:$A$54,0)),""))</f>
        <v/>
      </c>
      <c r="D34" s="11">
        <f>IF(B34="","",IFERROR(INDEX('Bibliothèque de prompts'!$B$5:$B$54,MATCH(B34,'Bibliothèque de prompts'!$A$5:$A$54,0)),""))</f>
        <v/>
      </c>
      <c r="E34" s="6" t="n"/>
      <c r="F34" s="5" t="n"/>
      <c r="G34" s="5" t="n"/>
      <c r="H34" s="4" t="n"/>
      <c r="I34" s="5" t="n"/>
      <c r="J34" s="5" t="n"/>
      <c r="K34" s="5" t="n"/>
      <c r="L34" s="5" t="n"/>
      <c r="M34" s="7">
        <f>IF(B34="","",IF(E34=IFERROR(INDEX('Bibliothèque de prompts'!$F$5:$F$54,MATCH(B34,'Bibliothèque de prompts'!$A$5:$A$54,0)),""),'Listes'!$H$5,'Listes'!$H$6))</f>
        <v/>
      </c>
    </row>
    <row r="35">
      <c r="A35" s="10" t="n"/>
      <c r="B35" s="4" t="n"/>
      <c r="C35" s="11">
        <f>IF(B35="","",IFERROR(INDEX('Bibliothèque de prompts'!$C$5:$C$54,MATCH(B35,'Bibliothèque de prompts'!$A$5:$A$54,0)),""))</f>
        <v/>
      </c>
      <c r="D35" s="11">
        <f>IF(B35="","",IFERROR(INDEX('Bibliothèque de prompts'!$B$5:$B$54,MATCH(B35,'Bibliothèque de prompts'!$A$5:$A$54,0)),""))</f>
        <v/>
      </c>
      <c r="E35" s="6" t="n"/>
      <c r="F35" s="5" t="n"/>
      <c r="G35" s="5" t="n"/>
      <c r="H35" s="4" t="n"/>
      <c r="I35" s="5" t="n"/>
      <c r="J35" s="5" t="n"/>
      <c r="K35" s="5" t="n"/>
      <c r="L35" s="5" t="n"/>
      <c r="M35" s="7">
        <f>IF(B35="","",IF(E35=IFERROR(INDEX('Bibliothèque de prompts'!$F$5:$F$54,MATCH(B35,'Bibliothèque de prompts'!$A$5:$A$54,0)),""),'Listes'!$H$5,'Listes'!$H$6))</f>
        <v/>
      </c>
    </row>
    <row r="36">
      <c r="A36" s="10" t="n"/>
      <c r="B36" s="4" t="n"/>
      <c r="C36" s="11">
        <f>IF(B36="","",IFERROR(INDEX('Bibliothèque de prompts'!$C$5:$C$54,MATCH(B36,'Bibliothèque de prompts'!$A$5:$A$54,0)),""))</f>
        <v/>
      </c>
      <c r="D36" s="11">
        <f>IF(B36="","",IFERROR(INDEX('Bibliothèque de prompts'!$B$5:$B$54,MATCH(B36,'Bibliothèque de prompts'!$A$5:$A$54,0)),""))</f>
        <v/>
      </c>
      <c r="E36" s="6" t="n"/>
      <c r="F36" s="5" t="n"/>
      <c r="G36" s="5" t="n"/>
      <c r="H36" s="4" t="n"/>
      <c r="I36" s="5" t="n"/>
      <c r="J36" s="5" t="n"/>
      <c r="K36" s="5" t="n"/>
      <c r="L36" s="5" t="n"/>
      <c r="M36" s="7">
        <f>IF(B36="","",IF(E36=IFERROR(INDEX('Bibliothèque de prompts'!$F$5:$F$54,MATCH(B36,'Bibliothèque de prompts'!$A$5:$A$54,0)),""),'Listes'!$H$5,'Listes'!$H$6))</f>
        <v/>
      </c>
    </row>
    <row r="37">
      <c r="A37" s="10" t="n"/>
      <c r="B37" s="4" t="n"/>
      <c r="C37" s="11">
        <f>IF(B37="","",IFERROR(INDEX('Bibliothèque de prompts'!$C$5:$C$54,MATCH(B37,'Bibliothèque de prompts'!$A$5:$A$54,0)),""))</f>
        <v/>
      </c>
      <c r="D37" s="11">
        <f>IF(B37="","",IFERROR(INDEX('Bibliothèque de prompts'!$B$5:$B$54,MATCH(B37,'Bibliothèque de prompts'!$A$5:$A$54,0)),""))</f>
        <v/>
      </c>
      <c r="E37" s="6" t="n"/>
      <c r="F37" s="5" t="n"/>
      <c r="G37" s="5" t="n"/>
      <c r="H37" s="4" t="n"/>
      <c r="I37" s="5" t="n"/>
      <c r="J37" s="5" t="n"/>
      <c r="K37" s="5" t="n"/>
      <c r="L37" s="5" t="n"/>
      <c r="M37" s="7">
        <f>IF(B37="","",IF(E37=IFERROR(INDEX('Bibliothèque de prompts'!$F$5:$F$54,MATCH(B37,'Bibliothèque de prompts'!$A$5:$A$54,0)),""),'Listes'!$H$5,'Listes'!$H$6))</f>
        <v/>
      </c>
    </row>
    <row r="38">
      <c r="A38" s="10" t="n"/>
      <c r="B38" s="4" t="n"/>
      <c r="C38" s="11">
        <f>IF(B38="","",IFERROR(INDEX('Bibliothèque de prompts'!$C$5:$C$54,MATCH(B38,'Bibliothèque de prompts'!$A$5:$A$54,0)),""))</f>
        <v/>
      </c>
      <c r="D38" s="11">
        <f>IF(B38="","",IFERROR(INDEX('Bibliothèque de prompts'!$B$5:$B$54,MATCH(B38,'Bibliothèque de prompts'!$A$5:$A$54,0)),""))</f>
        <v/>
      </c>
      <c r="E38" s="6" t="n"/>
      <c r="F38" s="5" t="n"/>
      <c r="G38" s="5" t="n"/>
      <c r="H38" s="4" t="n"/>
      <c r="I38" s="5" t="n"/>
      <c r="J38" s="5" t="n"/>
      <c r="K38" s="5" t="n"/>
      <c r="L38" s="5" t="n"/>
      <c r="M38" s="7">
        <f>IF(B38="","",IF(E38=IFERROR(INDEX('Bibliothèque de prompts'!$F$5:$F$54,MATCH(B38,'Bibliothèque de prompts'!$A$5:$A$54,0)),""),'Listes'!$H$5,'Listes'!$H$6))</f>
        <v/>
      </c>
    </row>
    <row r="39">
      <c r="A39" s="10" t="n"/>
      <c r="B39" s="4" t="n"/>
      <c r="C39" s="11">
        <f>IF(B39="","",IFERROR(INDEX('Bibliothèque de prompts'!$C$5:$C$54,MATCH(B39,'Bibliothèque de prompts'!$A$5:$A$54,0)),""))</f>
        <v/>
      </c>
      <c r="D39" s="11">
        <f>IF(B39="","",IFERROR(INDEX('Bibliothèque de prompts'!$B$5:$B$54,MATCH(B39,'Bibliothèque de prompts'!$A$5:$A$54,0)),""))</f>
        <v/>
      </c>
      <c r="E39" s="6" t="n"/>
      <c r="F39" s="5" t="n"/>
      <c r="G39" s="5" t="n"/>
      <c r="H39" s="4" t="n"/>
      <c r="I39" s="5" t="n"/>
      <c r="J39" s="5" t="n"/>
      <c r="K39" s="5" t="n"/>
      <c r="L39" s="5" t="n"/>
      <c r="M39" s="7">
        <f>IF(B39="","",IF(E39=IFERROR(INDEX('Bibliothèque de prompts'!$F$5:$F$54,MATCH(B39,'Bibliothèque de prompts'!$A$5:$A$54,0)),""),'Listes'!$H$5,'Listes'!$H$6))</f>
        <v/>
      </c>
    </row>
    <row r="40">
      <c r="A40" s="10" t="n"/>
      <c r="B40" s="4" t="n"/>
      <c r="C40" s="11">
        <f>IF(B40="","",IFERROR(INDEX('Bibliothèque de prompts'!$C$5:$C$54,MATCH(B40,'Bibliothèque de prompts'!$A$5:$A$54,0)),""))</f>
        <v/>
      </c>
      <c r="D40" s="11">
        <f>IF(B40="","",IFERROR(INDEX('Bibliothèque de prompts'!$B$5:$B$54,MATCH(B40,'Bibliothèque de prompts'!$A$5:$A$54,0)),""))</f>
        <v/>
      </c>
      <c r="E40" s="6" t="n"/>
      <c r="F40" s="5" t="n"/>
      <c r="G40" s="5" t="n"/>
      <c r="H40" s="4" t="n"/>
      <c r="I40" s="5" t="n"/>
      <c r="J40" s="5" t="n"/>
      <c r="K40" s="5" t="n"/>
      <c r="L40" s="5" t="n"/>
      <c r="M40" s="7">
        <f>IF(B40="","",IF(E40=IFERROR(INDEX('Bibliothèque de prompts'!$F$5:$F$54,MATCH(B40,'Bibliothèque de prompts'!$A$5:$A$54,0)),""),'Listes'!$H$5,'Listes'!$H$6))</f>
        <v/>
      </c>
    </row>
    <row r="41">
      <c r="A41" s="10" t="n"/>
      <c r="B41" s="4" t="n"/>
      <c r="C41" s="11">
        <f>IF(B41="","",IFERROR(INDEX('Bibliothèque de prompts'!$C$5:$C$54,MATCH(B41,'Bibliothèque de prompts'!$A$5:$A$54,0)),""))</f>
        <v/>
      </c>
      <c r="D41" s="11">
        <f>IF(B41="","",IFERROR(INDEX('Bibliothèque de prompts'!$B$5:$B$54,MATCH(B41,'Bibliothèque de prompts'!$A$5:$A$54,0)),""))</f>
        <v/>
      </c>
      <c r="E41" s="6" t="n"/>
      <c r="F41" s="5" t="n"/>
      <c r="G41" s="5" t="n"/>
      <c r="H41" s="4" t="n"/>
      <c r="I41" s="5" t="n"/>
      <c r="J41" s="5" t="n"/>
      <c r="K41" s="5" t="n"/>
      <c r="L41" s="5" t="n"/>
      <c r="M41" s="7">
        <f>IF(B41="","",IF(E41=IFERROR(INDEX('Bibliothèque de prompts'!$F$5:$F$54,MATCH(B41,'Bibliothèque de prompts'!$A$5:$A$54,0)),""),'Listes'!$H$5,'Listes'!$H$6))</f>
        <v/>
      </c>
    </row>
    <row r="42">
      <c r="A42" s="10" t="n"/>
      <c r="B42" s="4" t="n"/>
      <c r="C42" s="11">
        <f>IF(B42="","",IFERROR(INDEX('Bibliothèque de prompts'!$C$5:$C$54,MATCH(B42,'Bibliothèque de prompts'!$A$5:$A$54,0)),""))</f>
        <v/>
      </c>
      <c r="D42" s="11">
        <f>IF(B42="","",IFERROR(INDEX('Bibliothèque de prompts'!$B$5:$B$54,MATCH(B42,'Bibliothèque de prompts'!$A$5:$A$54,0)),""))</f>
        <v/>
      </c>
      <c r="E42" s="6" t="n"/>
      <c r="F42" s="5" t="n"/>
      <c r="G42" s="5" t="n"/>
      <c r="H42" s="4" t="n"/>
      <c r="I42" s="5" t="n"/>
      <c r="J42" s="5" t="n"/>
      <c r="K42" s="5" t="n"/>
      <c r="L42" s="5" t="n"/>
      <c r="M42" s="7">
        <f>IF(B42="","",IF(E42=IFERROR(INDEX('Bibliothèque de prompts'!$F$5:$F$54,MATCH(B42,'Bibliothèque de prompts'!$A$5:$A$54,0)),""),'Listes'!$H$5,'Listes'!$H$6))</f>
        <v/>
      </c>
    </row>
    <row r="43">
      <c r="A43" s="10" t="n"/>
      <c r="B43" s="4" t="n"/>
      <c r="C43" s="11">
        <f>IF(B43="","",IFERROR(INDEX('Bibliothèque de prompts'!$C$5:$C$54,MATCH(B43,'Bibliothèque de prompts'!$A$5:$A$54,0)),""))</f>
        <v/>
      </c>
      <c r="D43" s="11">
        <f>IF(B43="","",IFERROR(INDEX('Bibliothèque de prompts'!$B$5:$B$54,MATCH(B43,'Bibliothèque de prompts'!$A$5:$A$54,0)),""))</f>
        <v/>
      </c>
      <c r="E43" s="6" t="n"/>
      <c r="F43" s="5" t="n"/>
      <c r="G43" s="5" t="n"/>
      <c r="H43" s="4" t="n"/>
      <c r="I43" s="5" t="n"/>
      <c r="J43" s="5" t="n"/>
      <c r="K43" s="5" t="n"/>
      <c r="L43" s="5" t="n"/>
      <c r="M43" s="7">
        <f>IF(B43="","",IF(E43=IFERROR(INDEX('Bibliothèque de prompts'!$F$5:$F$54,MATCH(B43,'Bibliothèque de prompts'!$A$5:$A$54,0)),""),'Listes'!$H$5,'Listes'!$H$6))</f>
        <v/>
      </c>
    </row>
    <row r="44">
      <c r="A44" s="10" t="n"/>
      <c r="B44" s="4" t="n"/>
      <c r="C44" s="11">
        <f>IF(B44="","",IFERROR(INDEX('Bibliothèque de prompts'!$C$5:$C$54,MATCH(B44,'Bibliothèque de prompts'!$A$5:$A$54,0)),""))</f>
        <v/>
      </c>
      <c r="D44" s="11">
        <f>IF(B44="","",IFERROR(INDEX('Bibliothèque de prompts'!$B$5:$B$54,MATCH(B44,'Bibliothèque de prompts'!$A$5:$A$54,0)),""))</f>
        <v/>
      </c>
      <c r="E44" s="6" t="n"/>
      <c r="F44" s="5" t="n"/>
      <c r="G44" s="5" t="n"/>
      <c r="H44" s="4" t="n"/>
      <c r="I44" s="5" t="n"/>
      <c r="J44" s="5" t="n"/>
      <c r="K44" s="5" t="n"/>
      <c r="L44" s="5" t="n"/>
      <c r="M44" s="7">
        <f>IF(B44="","",IF(E44=IFERROR(INDEX('Bibliothèque de prompts'!$F$5:$F$54,MATCH(B44,'Bibliothèque de prompts'!$A$5:$A$54,0)),""),'Listes'!$H$5,'Listes'!$H$6))</f>
        <v/>
      </c>
    </row>
    <row r="45">
      <c r="A45" s="10" t="n"/>
      <c r="B45" s="4" t="n"/>
      <c r="C45" s="11">
        <f>IF(B45="","",IFERROR(INDEX('Bibliothèque de prompts'!$C$5:$C$54,MATCH(B45,'Bibliothèque de prompts'!$A$5:$A$54,0)),""))</f>
        <v/>
      </c>
      <c r="D45" s="11">
        <f>IF(B45="","",IFERROR(INDEX('Bibliothèque de prompts'!$B$5:$B$54,MATCH(B45,'Bibliothèque de prompts'!$A$5:$A$54,0)),""))</f>
        <v/>
      </c>
      <c r="E45" s="6" t="n"/>
      <c r="F45" s="5" t="n"/>
      <c r="G45" s="5" t="n"/>
      <c r="H45" s="4" t="n"/>
      <c r="I45" s="5" t="n"/>
      <c r="J45" s="5" t="n"/>
      <c r="K45" s="5" t="n"/>
      <c r="L45" s="5" t="n"/>
      <c r="M45" s="7">
        <f>IF(B45="","",IF(E45=IFERROR(INDEX('Bibliothèque de prompts'!$F$5:$F$54,MATCH(B45,'Bibliothèque de prompts'!$A$5:$A$54,0)),""),'Listes'!$H$5,'Listes'!$H$6))</f>
        <v/>
      </c>
    </row>
    <row r="46">
      <c r="A46" s="10" t="n"/>
      <c r="B46" s="4" t="n"/>
      <c r="C46" s="11">
        <f>IF(B46="","",IFERROR(INDEX('Bibliothèque de prompts'!$C$5:$C$54,MATCH(B46,'Bibliothèque de prompts'!$A$5:$A$54,0)),""))</f>
        <v/>
      </c>
      <c r="D46" s="11">
        <f>IF(B46="","",IFERROR(INDEX('Bibliothèque de prompts'!$B$5:$B$54,MATCH(B46,'Bibliothèque de prompts'!$A$5:$A$54,0)),""))</f>
        <v/>
      </c>
      <c r="E46" s="6" t="n"/>
      <c r="F46" s="5" t="n"/>
      <c r="G46" s="5" t="n"/>
      <c r="H46" s="4" t="n"/>
      <c r="I46" s="5" t="n"/>
      <c r="J46" s="5" t="n"/>
      <c r="K46" s="5" t="n"/>
      <c r="L46" s="5" t="n"/>
      <c r="M46" s="7">
        <f>IF(B46="","",IF(E46=IFERROR(INDEX('Bibliothèque de prompts'!$F$5:$F$54,MATCH(B46,'Bibliothèque de prompts'!$A$5:$A$54,0)),""),'Listes'!$H$5,'Listes'!$H$6))</f>
        <v/>
      </c>
    </row>
    <row r="47">
      <c r="A47" s="10" t="n"/>
      <c r="B47" s="4" t="n"/>
      <c r="C47" s="11">
        <f>IF(B47="","",IFERROR(INDEX('Bibliothèque de prompts'!$C$5:$C$54,MATCH(B47,'Bibliothèque de prompts'!$A$5:$A$54,0)),""))</f>
        <v/>
      </c>
      <c r="D47" s="11">
        <f>IF(B47="","",IFERROR(INDEX('Bibliothèque de prompts'!$B$5:$B$54,MATCH(B47,'Bibliothèque de prompts'!$A$5:$A$54,0)),""))</f>
        <v/>
      </c>
      <c r="E47" s="6" t="n"/>
      <c r="F47" s="5" t="n"/>
      <c r="G47" s="5" t="n"/>
      <c r="H47" s="4" t="n"/>
      <c r="I47" s="5" t="n"/>
      <c r="J47" s="5" t="n"/>
      <c r="K47" s="5" t="n"/>
      <c r="L47" s="5" t="n"/>
      <c r="M47" s="7">
        <f>IF(B47="","",IF(E47=IFERROR(INDEX('Bibliothèque de prompts'!$F$5:$F$54,MATCH(B47,'Bibliothèque de prompts'!$A$5:$A$54,0)),""),'Listes'!$H$5,'Listes'!$H$6))</f>
        <v/>
      </c>
    </row>
    <row r="48">
      <c r="A48" s="10" t="n"/>
      <c r="B48" s="4" t="n"/>
      <c r="C48" s="11">
        <f>IF(B48="","",IFERROR(INDEX('Bibliothèque de prompts'!$C$5:$C$54,MATCH(B48,'Bibliothèque de prompts'!$A$5:$A$54,0)),""))</f>
        <v/>
      </c>
      <c r="D48" s="11">
        <f>IF(B48="","",IFERROR(INDEX('Bibliothèque de prompts'!$B$5:$B$54,MATCH(B48,'Bibliothèque de prompts'!$A$5:$A$54,0)),""))</f>
        <v/>
      </c>
      <c r="E48" s="6" t="n"/>
      <c r="F48" s="5" t="n"/>
      <c r="G48" s="5" t="n"/>
      <c r="H48" s="4" t="n"/>
      <c r="I48" s="5" t="n"/>
      <c r="J48" s="5" t="n"/>
      <c r="K48" s="5" t="n"/>
      <c r="L48" s="5" t="n"/>
      <c r="M48" s="7">
        <f>IF(B48="","",IF(E48=IFERROR(INDEX('Bibliothèque de prompts'!$F$5:$F$54,MATCH(B48,'Bibliothèque de prompts'!$A$5:$A$54,0)),""),'Listes'!$H$5,'Listes'!$H$6))</f>
        <v/>
      </c>
    </row>
    <row r="49">
      <c r="A49" s="10" t="n"/>
      <c r="B49" s="4" t="n"/>
      <c r="C49" s="11">
        <f>IF(B49="","",IFERROR(INDEX('Bibliothèque de prompts'!$C$5:$C$54,MATCH(B49,'Bibliothèque de prompts'!$A$5:$A$54,0)),""))</f>
        <v/>
      </c>
      <c r="D49" s="11">
        <f>IF(B49="","",IFERROR(INDEX('Bibliothèque de prompts'!$B$5:$B$54,MATCH(B49,'Bibliothèque de prompts'!$A$5:$A$54,0)),""))</f>
        <v/>
      </c>
      <c r="E49" s="6" t="n"/>
      <c r="F49" s="5" t="n"/>
      <c r="G49" s="5" t="n"/>
      <c r="H49" s="4" t="n"/>
      <c r="I49" s="5" t="n"/>
      <c r="J49" s="5" t="n"/>
      <c r="K49" s="5" t="n"/>
      <c r="L49" s="5" t="n"/>
      <c r="M49" s="7">
        <f>IF(B49="","",IF(E49=IFERROR(INDEX('Bibliothèque de prompts'!$F$5:$F$54,MATCH(B49,'Bibliothèque de prompts'!$A$5:$A$54,0)),""),'Listes'!$H$5,'Listes'!$H$6))</f>
        <v/>
      </c>
    </row>
    <row r="50">
      <c r="A50" s="10" t="n"/>
      <c r="B50" s="4" t="n"/>
      <c r="C50" s="11">
        <f>IF(B50="","",IFERROR(INDEX('Bibliothèque de prompts'!$C$5:$C$54,MATCH(B50,'Bibliothèque de prompts'!$A$5:$A$54,0)),""))</f>
        <v/>
      </c>
      <c r="D50" s="11">
        <f>IF(B50="","",IFERROR(INDEX('Bibliothèque de prompts'!$B$5:$B$54,MATCH(B50,'Bibliothèque de prompts'!$A$5:$A$54,0)),""))</f>
        <v/>
      </c>
      <c r="E50" s="6" t="n"/>
      <c r="F50" s="5" t="n"/>
      <c r="G50" s="5" t="n"/>
      <c r="H50" s="4" t="n"/>
      <c r="I50" s="5" t="n"/>
      <c r="J50" s="5" t="n"/>
      <c r="K50" s="5" t="n"/>
      <c r="L50" s="5" t="n"/>
      <c r="M50" s="7">
        <f>IF(B50="","",IF(E50=IFERROR(INDEX('Bibliothèque de prompts'!$F$5:$F$54,MATCH(B50,'Bibliothèque de prompts'!$A$5:$A$54,0)),""),'Listes'!$H$5,'Listes'!$H$6))</f>
        <v/>
      </c>
    </row>
    <row r="51">
      <c r="A51" s="10" t="n"/>
      <c r="B51" s="4" t="n"/>
      <c r="C51" s="11">
        <f>IF(B51="","",IFERROR(INDEX('Bibliothèque de prompts'!$C$5:$C$54,MATCH(B51,'Bibliothèque de prompts'!$A$5:$A$54,0)),""))</f>
        <v/>
      </c>
      <c r="D51" s="11">
        <f>IF(B51="","",IFERROR(INDEX('Bibliothèque de prompts'!$B$5:$B$54,MATCH(B51,'Bibliothèque de prompts'!$A$5:$A$54,0)),""))</f>
        <v/>
      </c>
      <c r="E51" s="6" t="n"/>
      <c r="F51" s="5" t="n"/>
      <c r="G51" s="5" t="n"/>
      <c r="H51" s="4" t="n"/>
      <c r="I51" s="5" t="n"/>
      <c r="J51" s="5" t="n"/>
      <c r="K51" s="5" t="n"/>
      <c r="L51" s="5" t="n"/>
      <c r="M51" s="7">
        <f>IF(B51="","",IF(E51=IFERROR(INDEX('Bibliothèque de prompts'!$F$5:$F$54,MATCH(B51,'Bibliothèque de prompts'!$A$5:$A$54,0)),""),'Listes'!$H$5,'Listes'!$H$6))</f>
        <v/>
      </c>
    </row>
    <row r="52">
      <c r="A52" s="10" t="n"/>
      <c r="B52" s="4" t="n"/>
      <c r="C52" s="11">
        <f>IF(B52="","",IFERROR(INDEX('Bibliothèque de prompts'!$C$5:$C$54,MATCH(B52,'Bibliothèque de prompts'!$A$5:$A$54,0)),""))</f>
        <v/>
      </c>
      <c r="D52" s="11">
        <f>IF(B52="","",IFERROR(INDEX('Bibliothèque de prompts'!$B$5:$B$54,MATCH(B52,'Bibliothèque de prompts'!$A$5:$A$54,0)),""))</f>
        <v/>
      </c>
      <c r="E52" s="6" t="n"/>
      <c r="F52" s="5" t="n"/>
      <c r="G52" s="5" t="n"/>
      <c r="H52" s="4" t="n"/>
      <c r="I52" s="5" t="n"/>
      <c r="J52" s="5" t="n"/>
      <c r="K52" s="5" t="n"/>
      <c r="L52" s="5" t="n"/>
      <c r="M52" s="7">
        <f>IF(B52="","",IF(E52=IFERROR(INDEX('Bibliothèque de prompts'!$F$5:$F$54,MATCH(B52,'Bibliothèque de prompts'!$A$5:$A$54,0)),""),'Listes'!$H$5,'Listes'!$H$6))</f>
        <v/>
      </c>
    </row>
    <row r="53">
      <c r="A53" s="10" t="n"/>
      <c r="B53" s="4" t="n"/>
      <c r="C53" s="11">
        <f>IF(B53="","",IFERROR(INDEX('Bibliothèque de prompts'!$C$5:$C$54,MATCH(B53,'Bibliothèque de prompts'!$A$5:$A$54,0)),""))</f>
        <v/>
      </c>
      <c r="D53" s="11">
        <f>IF(B53="","",IFERROR(INDEX('Bibliothèque de prompts'!$B$5:$B$54,MATCH(B53,'Bibliothèque de prompts'!$A$5:$A$54,0)),""))</f>
        <v/>
      </c>
      <c r="E53" s="6" t="n"/>
      <c r="F53" s="5" t="n"/>
      <c r="G53" s="5" t="n"/>
      <c r="H53" s="4" t="n"/>
      <c r="I53" s="5" t="n"/>
      <c r="J53" s="5" t="n"/>
      <c r="K53" s="5" t="n"/>
      <c r="L53" s="5" t="n"/>
      <c r="M53" s="7">
        <f>IF(B53="","",IF(E53=IFERROR(INDEX('Bibliothèque de prompts'!$F$5:$F$54,MATCH(B53,'Bibliothèque de prompts'!$A$5:$A$54,0)),""),'Listes'!$H$5,'Listes'!$H$6))</f>
        <v/>
      </c>
    </row>
    <row r="54">
      <c r="A54" s="10" t="n"/>
      <c r="B54" s="4" t="n"/>
      <c r="C54" s="11">
        <f>IF(B54="","",IFERROR(INDEX('Bibliothèque de prompts'!$C$5:$C$54,MATCH(B54,'Bibliothèque de prompts'!$A$5:$A$54,0)),""))</f>
        <v/>
      </c>
      <c r="D54" s="11">
        <f>IF(B54="","",IFERROR(INDEX('Bibliothèque de prompts'!$B$5:$B$54,MATCH(B54,'Bibliothèque de prompts'!$A$5:$A$54,0)),""))</f>
        <v/>
      </c>
      <c r="E54" s="6" t="n"/>
      <c r="F54" s="5" t="n"/>
      <c r="G54" s="5" t="n"/>
      <c r="H54" s="4" t="n"/>
      <c r="I54" s="5" t="n"/>
      <c r="J54" s="5" t="n"/>
      <c r="K54" s="5" t="n"/>
      <c r="L54" s="5" t="n"/>
      <c r="M54" s="7">
        <f>IF(B54="","",IF(E54=IFERROR(INDEX('Bibliothèque de prompts'!$F$5:$F$54,MATCH(B54,'Bibliothèque de prompts'!$A$5:$A$54,0)),""),'Listes'!$H$5,'Listes'!$H$6))</f>
        <v/>
      </c>
    </row>
    <row r="55">
      <c r="A55" s="10" t="n"/>
      <c r="B55" s="4" t="n"/>
      <c r="C55" s="11">
        <f>IF(B55="","",IFERROR(INDEX('Bibliothèque de prompts'!$C$5:$C$54,MATCH(B55,'Bibliothèque de prompts'!$A$5:$A$54,0)),""))</f>
        <v/>
      </c>
      <c r="D55" s="11">
        <f>IF(B55="","",IFERROR(INDEX('Bibliothèque de prompts'!$B$5:$B$54,MATCH(B55,'Bibliothèque de prompts'!$A$5:$A$54,0)),""))</f>
        <v/>
      </c>
      <c r="E55" s="6" t="n"/>
      <c r="F55" s="5" t="n"/>
      <c r="G55" s="5" t="n"/>
      <c r="H55" s="4" t="n"/>
      <c r="I55" s="5" t="n"/>
      <c r="J55" s="5" t="n"/>
      <c r="K55" s="5" t="n"/>
      <c r="L55" s="5" t="n"/>
      <c r="M55" s="7">
        <f>IF(B55="","",IF(E55=IFERROR(INDEX('Bibliothèque de prompts'!$F$5:$F$54,MATCH(B55,'Bibliothèque de prompts'!$A$5:$A$54,0)),""),'Listes'!$H$5,'Listes'!$H$6))</f>
        <v/>
      </c>
    </row>
    <row r="56">
      <c r="A56" s="10" t="n"/>
      <c r="B56" s="4" t="n"/>
      <c r="C56" s="11">
        <f>IF(B56="","",IFERROR(INDEX('Bibliothèque de prompts'!$C$5:$C$54,MATCH(B56,'Bibliothèque de prompts'!$A$5:$A$54,0)),""))</f>
        <v/>
      </c>
      <c r="D56" s="11">
        <f>IF(B56="","",IFERROR(INDEX('Bibliothèque de prompts'!$B$5:$B$54,MATCH(B56,'Bibliothèque de prompts'!$A$5:$A$54,0)),""))</f>
        <v/>
      </c>
      <c r="E56" s="6" t="n"/>
      <c r="F56" s="5" t="n"/>
      <c r="G56" s="5" t="n"/>
      <c r="H56" s="4" t="n"/>
      <c r="I56" s="5" t="n"/>
      <c r="J56" s="5" t="n"/>
      <c r="K56" s="5" t="n"/>
      <c r="L56" s="5" t="n"/>
      <c r="M56" s="7">
        <f>IF(B56="","",IF(E56=IFERROR(INDEX('Bibliothèque de prompts'!$F$5:$F$54,MATCH(B56,'Bibliothèque de prompts'!$A$5:$A$54,0)),""),'Listes'!$H$5,'Listes'!$H$6))</f>
        <v/>
      </c>
    </row>
    <row r="57">
      <c r="A57" s="10" t="n"/>
      <c r="B57" s="4" t="n"/>
      <c r="C57" s="11">
        <f>IF(B57="","",IFERROR(INDEX('Bibliothèque de prompts'!$C$5:$C$54,MATCH(B57,'Bibliothèque de prompts'!$A$5:$A$54,0)),""))</f>
        <v/>
      </c>
      <c r="D57" s="11">
        <f>IF(B57="","",IFERROR(INDEX('Bibliothèque de prompts'!$B$5:$B$54,MATCH(B57,'Bibliothèque de prompts'!$A$5:$A$54,0)),""))</f>
        <v/>
      </c>
      <c r="E57" s="6" t="n"/>
      <c r="F57" s="5" t="n"/>
      <c r="G57" s="5" t="n"/>
      <c r="H57" s="4" t="n"/>
      <c r="I57" s="5" t="n"/>
      <c r="J57" s="5" t="n"/>
      <c r="K57" s="5" t="n"/>
      <c r="L57" s="5" t="n"/>
      <c r="M57" s="7">
        <f>IF(B57="","",IF(E57=IFERROR(INDEX('Bibliothèque de prompts'!$F$5:$F$54,MATCH(B57,'Bibliothèque de prompts'!$A$5:$A$54,0)),""),'Listes'!$H$5,'Listes'!$H$6))</f>
        <v/>
      </c>
    </row>
    <row r="58">
      <c r="A58" s="10" t="n"/>
      <c r="B58" s="4" t="n"/>
      <c r="C58" s="11">
        <f>IF(B58="","",IFERROR(INDEX('Bibliothèque de prompts'!$C$5:$C$54,MATCH(B58,'Bibliothèque de prompts'!$A$5:$A$54,0)),""))</f>
        <v/>
      </c>
      <c r="D58" s="11">
        <f>IF(B58="","",IFERROR(INDEX('Bibliothèque de prompts'!$B$5:$B$54,MATCH(B58,'Bibliothèque de prompts'!$A$5:$A$54,0)),""))</f>
        <v/>
      </c>
      <c r="E58" s="6" t="n"/>
      <c r="F58" s="5" t="n"/>
      <c r="G58" s="5" t="n"/>
      <c r="H58" s="4" t="n"/>
      <c r="I58" s="5" t="n"/>
      <c r="J58" s="5" t="n"/>
      <c r="K58" s="5" t="n"/>
      <c r="L58" s="5" t="n"/>
      <c r="M58" s="7">
        <f>IF(B58="","",IF(E58=IFERROR(INDEX('Bibliothèque de prompts'!$F$5:$F$54,MATCH(B58,'Bibliothèque de prompts'!$A$5:$A$54,0)),""),'Listes'!$H$5,'Listes'!$H$6))</f>
        <v/>
      </c>
    </row>
    <row r="59">
      <c r="A59" s="10" t="n"/>
      <c r="B59" s="4" t="n"/>
      <c r="C59" s="11">
        <f>IF(B59="","",IFERROR(INDEX('Bibliothèque de prompts'!$C$5:$C$54,MATCH(B59,'Bibliothèque de prompts'!$A$5:$A$54,0)),""))</f>
        <v/>
      </c>
      <c r="D59" s="11">
        <f>IF(B59="","",IFERROR(INDEX('Bibliothèque de prompts'!$B$5:$B$54,MATCH(B59,'Bibliothèque de prompts'!$A$5:$A$54,0)),""))</f>
        <v/>
      </c>
      <c r="E59" s="6" t="n"/>
      <c r="F59" s="5" t="n"/>
      <c r="G59" s="5" t="n"/>
      <c r="H59" s="4" t="n"/>
      <c r="I59" s="5" t="n"/>
      <c r="J59" s="5" t="n"/>
      <c r="K59" s="5" t="n"/>
      <c r="L59" s="5" t="n"/>
      <c r="M59" s="7">
        <f>IF(B59="","",IF(E59=IFERROR(INDEX('Bibliothèque de prompts'!$F$5:$F$54,MATCH(B59,'Bibliothèque de prompts'!$A$5:$A$54,0)),""),'Listes'!$H$5,'Listes'!$H$6))</f>
        <v/>
      </c>
    </row>
    <row r="60">
      <c r="A60" s="10" t="n"/>
      <c r="B60" s="4" t="n"/>
      <c r="C60" s="11">
        <f>IF(B60="","",IFERROR(INDEX('Bibliothèque de prompts'!$C$5:$C$54,MATCH(B60,'Bibliothèque de prompts'!$A$5:$A$54,0)),""))</f>
        <v/>
      </c>
      <c r="D60" s="11">
        <f>IF(B60="","",IFERROR(INDEX('Bibliothèque de prompts'!$B$5:$B$54,MATCH(B60,'Bibliothèque de prompts'!$A$5:$A$54,0)),""))</f>
        <v/>
      </c>
      <c r="E60" s="6" t="n"/>
      <c r="F60" s="5" t="n"/>
      <c r="G60" s="5" t="n"/>
      <c r="H60" s="4" t="n"/>
      <c r="I60" s="5" t="n"/>
      <c r="J60" s="5" t="n"/>
      <c r="K60" s="5" t="n"/>
      <c r="L60" s="5" t="n"/>
      <c r="M60" s="7">
        <f>IF(B60="","",IF(E60=IFERROR(INDEX('Bibliothèque de prompts'!$F$5:$F$54,MATCH(B60,'Bibliothèque de prompts'!$A$5:$A$54,0)),""),'Listes'!$H$5,'Listes'!$H$6))</f>
        <v/>
      </c>
    </row>
    <row r="61">
      <c r="A61" s="10" t="n"/>
      <c r="B61" s="4" t="n"/>
      <c r="C61" s="11">
        <f>IF(B61="","",IFERROR(INDEX('Bibliothèque de prompts'!$C$5:$C$54,MATCH(B61,'Bibliothèque de prompts'!$A$5:$A$54,0)),""))</f>
        <v/>
      </c>
      <c r="D61" s="11">
        <f>IF(B61="","",IFERROR(INDEX('Bibliothèque de prompts'!$B$5:$B$54,MATCH(B61,'Bibliothèque de prompts'!$A$5:$A$54,0)),""))</f>
        <v/>
      </c>
      <c r="E61" s="6" t="n"/>
      <c r="F61" s="5" t="n"/>
      <c r="G61" s="5" t="n"/>
      <c r="H61" s="4" t="n"/>
      <c r="I61" s="5" t="n"/>
      <c r="J61" s="5" t="n"/>
      <c r="K61" s="5" t="n"/>
      <c r="L61" s="5" t="n"/>
      <c r="M61" s="7">
        <f>IF(B61="","",IF(E61=IFERROR(INDEX('Bibliothèque de prompts'!$F$5:$F$54,MATCH(B61,'Bibliothèque de prompts'!$A$5:$A$54,0)),""),'Listes'!$H$5,'Listes'!$H$6))</f>
        <v/>
      </c>
    </row>
    <row r="62">
      <c r="A62" s="10" t="n"/>
      <c r="B62" s="4" t="n"/>
      <c r="C62" s="11">
        <f>IF(B62="","",IFERROR(INDEX('Bibliothèque de prompts'!$C$5:$C$54,MATCH(B62,'Bibliothèque de prompts'!$A$5:$A$54,0)),""))</f>
        <v/>
      </c>
      <c r="D62" s="11">
        <f>IF(B62="","",IFERROR(INDEX('Bibliothèque de prompts'!$B$5:$B$54,MATCH(B62,'Bibliothèque de prompts'!$A$5:$A$54,0)),""))</f>
        <v/>
      </c>
      <c r="E62" s="6" t="n"/>
      <c r="F62" s="5" t="n"/>
      <c r="G62" s="5" t="n"/>
      <c r="H62" s="4" t="n"/>
      <c r="I62" s="5" t="n"/>
      <c r="J62" s="5" t="n"/>
      <c r="K62" s="5" t="n"/>
      <c r="L62" s="5" t="n"/>
      <c r="M62" s="7">
        <f>IF(B62="","",IF(E62=IFERROR(INDEX('Bibliothèque de prompts'!$F$5:$F$54,MATCH(B62,'Bibliothèque de prompts'!$A$5:$A$54,0)),""),'Listes'!$H$5,'Listes'!$H$6))</f>
        <v/>
      </c>
    </row>
    <row r="63">
      <c r="A63" s="10" t="n"/>
      <c r="B63" s="4" t="n"/>
      <c r="C63" s="11">
        <f>IF(B63="","",IFERROR(INDEX('Bibliothèque de prompts'!$C$5:$C$54,MATCH(B63,'Bibliothèque de prompts'!$A$5:$A$54,0)),""))</f>
        <v/>
      </c>
      <c r="D63" s="11">
        <f>IF(B63="","",IFERROR(INDEX('Bibliothèque de prompts'!$B$5:$B$54,MATCH(B63,'Bibliothèque de prompts'!$A$5:$A$54,0)),""))</f>
        <v/>
      </c>
      <c r="E63" s="6" t="n"/>
      <c r="F63" s="5" t="n"/>
      <c r="G63" s="5" t="n"/>
      <c r="H63" s="4" t="n"/>
      <c r="I63" s="5" t="n"/>
      <c r="J63" s="5" t="n"/>
      <c r="K63" s="5" t="n"/>
      <c r="L63" s="5" t="n"/>
      <c r="M63" s="7">
        <f>IF(B63="","",IF(E63=IFERROR(INDEX('Bibliothèque de prompts'!$F$5:$F$54,MATCH(B63,'Bibliothèque de prompts'!$A$5:$A$54,0)),""),'Listes'!$H$5,'Listes'!$H$6))</f>
        <v/>
      </c>
    </row>
    <row r="64">
      <c r="A64" s="10" t="n"/>
      <c r="B64" s="4" t="n"/>
      <c r="C64" s="11">
        <f>IF(B64="","",IFERROR(INDEX('Bibliothèque de prompts'!$C$5:$C$54,MATCH(B64,'Bibliothèque de prompts'!$A$5:$A$54,0)),""))</f>
        <v/>
      </c>
      <c r="D64" s="11">
        <f>IF(B64="","",IFERROR(INDEX('Bibliothèque de prompts'!$B$5:$B$54,MATCH(B64,'Bibliothèque de prompts'!$A$5:$A$54,0)),""))</f>
        <v/>
      </c>
      <c r="E64" s="6" t="n"/>
      <c r="F64" s="5" t="n"/>
      <c r="G64" s="5" t="n"/>
      <c r="H64" s="4" t="n"/>
      <c r="I64" s="5" t="n"/>
      <c r="J64" s="5" t="n"/>
      <c r="K64" s="5" t="n"/>
      <c r="L64" s="5" t="n"/>
      <c r="M64" s="7">
        <f>IF(B64="","",IF(E64=IFERROR(INDEX('Bibliothèque de prompts'!$F$5:$F$54,MATCH(B64,'Bibliothèque de prompts'!$A$5:$A$54,0)),""),'Listes'!$H$5,'Listes'!$H$6))</f>
        <v/>
      </c>
    </row>
    <row r="65">
      <c r="A65" s="10" t="n"/>
      <c r="B65" s="4" t="n"/>
      <c r="C65" s="11">
        <f>IF(B65="","",IFERROR(INDEX('Bibliothèque de prompts'!$C$5:$C$54,MATCH(B65,'Bibliothèque de prompts'!$A$5:$A$54,0)),""))</f>
        <v/>
      </c>
      <c r="D65" s="11">
        <f>IF(B65="","",IFERROR(INDEX('Bibliothèque de prompts'!$B$5:$B$54,MATCH(B65,'Bibliothèque de prompts'!$A$5:$A$54,0)),""))</f>
        <v/>
      </c>
      <c r="E65" s="6" t="n"/>
      <c r="F65" s="5" t="n"/>
      <c r="G65" s="5" t="n"/>
      <c r="H65" s="4" t="n"/>
      <c r="I65" s="5" t="n"/>
      <c r="J65" s="5" t="n"/>
      <c r="K65" s="5" t="n"/>
      <c r="L65" s="5" t="n"/>
      <c r="M65" s="7">
        <f>IF(B65="","",IF(E65=IFERROR(INDEX('Bibliothèque de prompts'!$F$5:$F$54,MATCH(B65,'Bibliothèque de prompts'!$A$5:$A$54,0)),""),'Listes'!$H$5,'Listes'!$H$6))</f>
        <v/>
      </c>
    </row>
    <row r="66">
      <c r="A66" s="10" t="n"/>
      <c r="B66" s="4" t="n"/>
      <c r="C66" s="11">
        <f>IF(B66="","",IFERROR(INDEX('Bibliothèque de prompts'!$C$5:$C$54,MATCH(B66,'Bibliothèque de prompts'!$A$5:$A$54,0)),""))</f>
        <v/>
      </c>
      <c r="D66" s="11">
        <f>IF(B66="","",IFERROR(INDEX('Bibliothèque de prompts'!$B$5:$B$54,MATCH(B66,'Bibliothèque de prompts'!$A$5:$A$54,0)),""))</f>
        <v/>
      </c>
      <c r="E66" s="6" t="n"/>
      <c r="F66" s="5" t="n"/>
      <c r="G66" s="5" t="n"/>
      <c r="H66" s="4" t="n"/>
      <c r="I66" s="5" t="n"/>
      <c r="J66" s="5" t="n"/>
      <c r="K66" s="5" t="n"/>
      <c r="L66" s="5" t="n"/>
      <c r="M66" s="7">
        <f>IF(B66="","",IF(E66=IFERROR(INDEX('Bibliothèque de prompts'!$F$5:$F$54,MATCH(B66,'Bibliothèque de prompts'!$A$5:$A$54,0)),""),'Listes'!$H$5,'Listes'!$H$6))</f>
        <v/>
      </c>
    </row>
    <row r="67">
      <c r="A67" s="10" t="n"/>
      <c r="B67" s="4" t="n"/>
      <c r="C67" s="11">
        <f>IF(B67="","",IFERROR(INDEX('Bibliothèque de prompts'!$C$5:$C$54,MATCH(B67,'Bibliothèque de prompts'!$A$5:$A$54,0)),""))</f>
        <v/>
      </c>
      <c r="D67" s="11">
        <f>IF(B67="","",IFERROR(INDEX('Bibliothèque de prompts'!$B$5:$B$54,MATCH(B67,'Bibliothèque de prompts'!$A$5:$A$54,0)),""))</f>
        <v/>
      </c>
      <c r="E67" s="6" t="n"/>
      <c r="F67" s="5" t="n"/>
      <c r="G67" s="5" t="n"/>
      <c r="H67" s="4" t="n"/>
      <c r="I67" s="5" t="n"/>
      <c r="J67" s="5" t="n"/>
      <c r="K67" s="5" t="n"/>
      <c r="L67" s="5" t="n"/>
      <c r="M67" s="7">
        <f>IF(B67="","",IF(E67=IFERROR(INDEX('Bibliothèque de prompts'!$F$5:$F$54,MATCH(B67,'Bibliothèque de prompts'!$A$5:$A$54,0)),""),'Listes'!$H$5,'Listes'!$H$6))</f>
        <v/>
      </c>
    </row>
    <row r="68">
      <c r="A68" s="10" t="n"/>
      <c r="B68" s="4" t="n"/>
      <c r="C68" s="11">
        <f>IF(B68="","",IFERROR(INDEX('Bibliothèque de prompts'!$C$5:$C$54,MATCH(B68,'Bibliothèque de prompts'!$A$5:$A$54,0)),""))</f>
        <v/>
      </c>
      <c r="D68" s="11">
        <f>IF(B68="","",IFERROR(INDEX('Bibliothèque de prompts'!$B$5:$B$54,MATCH(B68,'Bibliothèque de prompts'!$A$5:$A$54,0)),""))</f>
        <v/>
      </c>
      <c r="E68" s="6" t="n"/>
      <c r="F68" s="5" t="n"/>
      <c r="G68" s="5" t="n"/>
      <c r="H68" s="4" t="n"/>
      <c r="I68" s="5" t="n"/>
      <c r="J68" s="5" t="n"/>
      <c r="K68" s="5" t="n"/>
      <c r="L68" s="5" t="n"/>
      <c r="M68" s="7">
        <f>IF(B68="","",IF(E68=IFERROR(INDEX('Bibliothèque de prompts'!$F$5:$F$54,MATCH(B68,'Bibliothèque de prompts'!$A$5:$A$54,0)),""),'Listes'!$H$5,'Listes'!$H$6))</f>
        <v/>
      </c>
    </row>
    <row r="69">
      <c r="A69" s="10" t="n"/>
      <c r="B69" s="4" t="n"/>
      <c r="C69" s="11">
        <f>IF(B69="","",IFERROR(INDEX('Bibliothèque de prompts'!$C$5:$C$54,MATCH(B69,'Bibliothèque de prompts'!$A$5:$A$54,0)),""))</f>
        <v/>
      </c>
      <c r="D69" s="11">
        <f>IF(B69="","",IFERROR(INDEX('Bibliothèque de prompts'!$B$5:$B$54,MATCH(B69,'Bibliothèque de prompts'!$A$5:$A$54,0)),""))</f>
        <v/>
      </c>
      <c r="E69" s="6" t="n"/>
      <c r="F69" s="5" t="n"/>
      <c r="G69" s="5" t="n"/>
      <c r="H69" s="4" t="n"/>
      <c r="I69" s="5" t="n"/>
      <c r="J69" s="5" t="n"/>
      <c r="K69" s="5" t="n"/>
      <c r="L69" s="5" t="n"/>
      <c r="M69" s="7">
        <f>IF(B69="","",IF(E69=IFERROR(INDEX('Bibliothèque de prompts'!$F$5:$F$54,MATCH(B69,'Bibliothèque de prompts'!$A$5:$A$54,0)),""),'Listes'!$H$5,'Listes'!$H$6))</f>
        <v/>
      </c>
    </row>
    <row r="70">
      <c r="A70" s="10" t="n"/>
      <c r="B70" s="4" t="n"/>
      <c r="C70" s="11">
        <f>IF(B70="","",IFERROR(INDEX('Bibliothèque de prompts'!$C$5:$C$54,MATCH(B70,'Bibliothèque de prompts'!$A$5:$A$54,0)),""))</f>
        <v/>
      </c>
      <c r="D70" s="11">
        <f>IF(B70="","",IFERROR(INDEX('Bibliothèque de prompts'!$B$5:$B$54,MATCH(B70,'Bibliothèque de prompts'!$A$5:$A$54,0)),""))</f>
        <v/>
      </c>
      <c r="E70" s="6" t="n"/>
      <c r="F70" s="5" t="n"/>
      <c r="G70" s="5" t="n"/>
      <c r="H70" s="4" t="n"/>
      <c r="I70" s="5" t="n"/>
      <c r="J70" s="5" t="n"/>
      <c r="K70" s="5" t="n"/>
      <c r="L70" s="5" t="n"/>
      <c r="M70" s="7">
        <f>IF(B70="","",IF(E70=IFERROR(INDEX('Bibliothèque de prompts'!$F$5:$F$54,MATCH(B70,'Bibliothèque de prompts'!$A$5:$A$54,0)),""),'Listes'!$H$5,'Listes'!$H$6))</f>
        <v/>
      </c>
    </row>
    <row r="71">
      <c r="A71" s="10" t="n"/>
      <c r="B71" s="4" t="n"/>
      <c r="C71" s="11">
        <f>IF(B71="","",IFERROR(INDEX('Bibliothèque de prompts'!$C$5:$C$54,MATCH(B71,'Bibliothèque de prompts'!$A$5:$A$54,0)),""))</f>
        <v/>
      </c>
      <c r="D71" s="11">
        <f>IF(B71="","",IFERROR(INDEX('Bibliothèque de prompts'!$B$5:$B$54,MATCH(B71,'Bibliothèque de prompts'!$A$5:$A$54,0)),""))</f>
        <v/>
      </c>
      <c r="E71" s="6" t="n"/>
      <c r="F71" s="5" t="n"/>
      <c r="G71" s="5" t="n"/>
      <c r="H71" s="4" t="n"/>
      <c r="I71" s="5" t="n"/>
      <c r="J71" s="5" t="n"/>
      <c r="K71" s="5" t="n"/>
      <c r="L71" s="5" t="n"/>
      <c r="M71" s="7">
        <f>IF(B71="","",IF(E71=IFERROR(INDEX('Bibliothèque de prompts'!$F$5:$F$54,MATCH(B71,'Bibliothèque de prompts'!$A$5:$A$54,0)),""),'Listes'!$H$5,'Listes'!$H$6))</f>
        <v/>
      </c>
    </row>
    <row r="72">
      <c r="A72" s="10" t="n"/>
      <c r="B72" s="4" t="n"/>
      <c r="C72" s="11">
        <f>IF(B72="","",IFERROR(INDEX('Bibliothèque de prompts'!$C$5:$C$54,MATCH(B72,'Bibliothèque de prompts'!$A$5:$A$54,0)),""))</f>
        <v/>
      </c>
      <c r="D72" s="11">
        <f>IF(B72="","",IFERROR(INDEX('Bibliothèque de prompts'!$B$5:$B$54,MATCH(B72,'Bibliothèque de prompts'!$A$5:$A$54,0)),""))</f>
        <v/>
      </c>
      <c r="E72" s="6" t="n"/>
      <c r="F72" s="5" t="n"/>
      <c r="G72" s="5" t="n"/>
      <c r="H72" s="4" t="n"/>
      <c r="I72" s="5" t="n"/>
      <c r="J72" s="5" t="n"/>
      <c r="K72" s="5" t="n"/>
      <c r="L72" s="5" t="n"/>
      <c r="M72" s="7">
        <f>IF(B72="","",IF(E72=IFERROR(INDEX('Bibliothèque de prompts'!$F$5:$F$54,MATCH(B72,'Bibliothèque de prompts'!$A$5:$A$54,0)),""),'Listes'!$H$5,'Listes'!$H$6))</f>
        <v/>
      </c>
    </row>
    <row r="73">
      <c r="A73" s="10" t="n"/>
      <c r="B73" s="4" t="n"/>
      <c r="C73" s="11">
        <f>IF(B73="","",IFERROR(INDEX('Bibliothèque de prompts'!$C$5:$C$54,MATCH(B73,'Bibliothèque de prompts'!$A$5:$A$54,0)),""))</f>
        <v/>
      </c>
      <c r="D73" s="11">
        <f>IF(B73="","",IFERROR(INDEX('Bibliothèque de prompts'!$B$5:$B$54,MATCH(B73,'Bibliothèque de prompts'!$A$5:$A$54,0)),""))</f>
        <v/>
      </c>
      <c r="E73" s="6" t="n"/>
      <c r="F73" s="5" t="n"/>
      <c r="G73" s="5" t="n"/>
      <c r="H73" s="4" t="n"/>
      <c r="I73" s="5" t="n"/>
      <c r="J73" s="5" t="n"/>
      <c r="K73" s="5" t="n"/>
      <c r="L73" s="5" t="n"/>
      <c r="M73" s="7">
        <f>IF(B73="","",IF(E73=IFERROR(INDEX('Bibliothèque de prompts'!$F$5:$F$54,MATCH(B73,'Bibliothèque de prompts'!$A$5:$A$54,0)),""),'Listes'!$H$5,'Listes'!$H$6))</f>
        <v/>
      </c>
    </row>
    <row r="74">
      <c r="A74" s="10" t="n"/>
      <c r="B74" s="4" t="n"/>
      <c r="C74" s="11">
        <f>IF(B74="","",IFERROR(INDEX('Bibliothèque de prompts'!$C$5:$C$54,MATCH(B74,'Bibliothèque de prompts'!$A$5:$A$54,0)),""))</f>
        <v/>
      </c>
      <c r="D74" s="11">
        <f>IF(B74="","",IFERROR(INDEX('Bibliothèque de prompts'!$B$5:$B$54,MATCH(B74,'Bibliothèque de prompts'!$A$5:$A$54,0)),""))</f>
        <v/>
      </c>
      <c r="E74" s="6" t="n"/>
      <c r="F74" s="5" t="n"/>
      <c r="G74" s="5" t="n"/>
      <c r="H74" s="4" t="n"/>
      <c r="I74" s="5" t="n"/>
      <c r="J74" s="5" t="n"/>
      <c r="K74" s="5" t="n"/>
      <c r="L74" s="5" t="n"/>
      <c r="M74" s="7">
        <f>IF(B74="","",IF(E74=IFERROR(INDEX('Bibliothèque de prompts'!$F$5:$F$54,MATCH(B74,'Bibliothèque de prompts'!$A$5:$A$54,0)),""),'Listes'!$H$5,'Listes'!$H$6))</f>
        <v/>
      </c>
    </row>
    <row r="75">
      <c r="A75" s="10" t="n"/>
      <c r="B75" s="4" t="n"/>
      <c r="C75" s="11">
        <f>IF(B75="","",IFERROR(INDEX('Bibliothèque de prompts'!$C$5:$C$54,MATCH(B75,'Bibliothèque de prompts'!$A$5:$A$54,0)),""))</f>
        <v/>
      </c>
      <c r="D75" s="11">
        <f>IF(B75="","",IFERROR(INDEX('Bibliothèque de prompts'!$B$5:$B$54,MATCH(B75,'Bibliothèque de prompts'!$A$5:$A$54,0)),""))</f>
        <v/>
      </c>
      <c r="E75" s="6" t="n"/>
      <c r="F75" s="5" t="n"/>
      <c r="G75" s="5" t="n"/>
      <c r="H75" s="4" t="n"/>
      <c r="I75" s="5" t="n"/>
      <c r="J75" s="5" t="n"/>
      <c r="K75" s="5" t="n"/>
      <c r="L75" s="5" t="n"/>
      <c r="M75" s="7">
        <f>IF(B75="","",IF(E75=IFERROR(INDEX('Bibliothèque de prompts'!$F$5:$F$54,MATCH(B75,'Bibliothèque de prompts'!$A$5:$A$54,0)),""),'Listes'!$H$5,'Listes'!$H$6))</f>
        <v/>
      </c>
    </row>
    <row r="76">
      <c r="A76" s="10" t="n"/>
      <c r="B76" s="4" t="n"/>
      <c r="C76" s="11">
        <f>IF(B76="","",IFERROR(INDEX('Bibliothèque de prompts'!$C$5:$C$54,MATCH(B76,'Bibliothèque de prompts'!$A$5:$A$54,0)),""))</f>
        <v/>
      </c>
      <c r="D76" s="11">
        <f>IF(B76="","",IFERROR(INDEX('Bibliothèque de prompts'!$B$5:$B$54,MATCH(B76,'Bibliothèque de prompts'!$A$5:$A$54,0)),""))</f>
        <v/>
      </c>
      <c r="E76" s="6" t="n"/>
      <c r="F76" s="5" t="n"/>
      <c r="G76" s="5" t="n"/>
      <c r="H76" s="4" t="n"/>
      <c r="I76" s="5" t="n"/>
      <c r="J76" s="5" t="n"/>
      <c r="K76" s="5" t="n"/>
      <c r="L76" s="5" t="n"/>
      <c r="M76" s="7">
        <f>IF(B76="","",IF(E76=IFERROR(INDEX('Bibliothèque de prompts'!$F$5:$F$54,MATCH(B76,'Bibliothèque de prompts'!$A$5:$A$54,0)),""),'Listes'!$H$5,'Listes'!$H$6))</f>
        <v/>
      </c>
    </row>
    <row r="77">
      <c r="A77" s="10" t="n"/>
      <c r="B77" s="4" t="n"/>
      <c r="C77" s="11">
        <f>IF(B77="","",IFERROR(INDEX('Bibliothèque de prompts'!$C$5:$C$54,MATCH(B77,'Bibliothèque de prompts'!$A$5:$A$54,0)),""))</f>
        <v/>
      </c>
      <c r="D77" s="11">
        <f>IF(B77="","",IFERROR(INDEX('Bibliothèque de prompts'!$B$5:$B$54,MATCH(B77,'Bibliothèque de prompts'!$A$5:$A$54,0)),""))</f>
        <v/>
      </c>
      <c r="E77" s="6" t="n"/>
      <c r="F77" s="5" t="n"/>
      <c r="G77" s="5" t="n"/>
      <c r="H77" s="4" t="n"/>
      <c r="I77" s="5" t="n"/>
      <c r="J77" s="5" t="n"/>
      <c r="K77" s="5" t="n"/>
      <c r="L77" s="5" t="n"/>
      <c r="M77" s="7">
        <f>IF(B77="","",IF(E77=IFERROR(INDEX('Bibliothèque de prompts'!$F$5:$F$54,MATCH(B77,'Bibliothèque de prompts'!$A$5:$A$54,0)),""),'Listes'!$H$5,'Listes'!$H$6))</f>
        <v/>
      </c>
    </row>
    <row r="78">
      <c r="A78" s="10" t="n"/>
      <c r="B78" s="4" t="n"/>
      <c r="C78" s="11">
        <f>IF(B78="","",IFERROR(INDEX('Bibliothèque de prompts'!$C$5:$C$54,MATCH(B78,'Bibliothèque de prompts'!$A$5:$A$54,0)),""))</f>
        <v/>
      </c>
      <c r="D78" s="11">
        <f>IF(B78="","",IFERROR(INDEX('Bibliothèque de prompts'!$B$5:$B$54,MATCH(B78,'Bibliothèque de prompts'!$A$5:$A$54,0)),""))</f>
        <v/>
      </c>
      <c r="E78" s="6" t="n"/>
      <c r="F78" s="5" t="n"/>
      <c r="G78" s="5" t="n"/>
      <c r="H78" s="4" t="n"/>
      <c r="I78" s="5" t="n"/>
      <c r="J78" s="5" t="n"/>
      <c r="K78" s="5" t="n"/>
      <c r="L78" s="5" t="n"/>
      <c r="M78" s="7">
        <f>IF(B78="","",IF(E78=IFERROR(INDEX('Bibliothèque de prompts'!$F$5:$F$54,MATCH(B78,'Bibliothèque de prompts'!$A$5:$A$54,0)),""),'Listes'!$H$5,'Listes'!$H$6))</f>
        <v/>
      </c>
    </row>
    <row r="79">
      <c r="A79" s="10" t="n"/>
      <c r="B79" s="4" t="n"/>
      <c r="C79" s="11">
        <f>IF(B79="","",IFERROR(INDEX('Bibliothèque de prompts'!$C$5:$C$54,MATCH(B79,'Bibliothèque de prompts'!$A$5:$A$54,0)),""))</f>
        <v/>
      </c>
      <c r="D79" s="11">
        <f>IF(B79="","",IFERROR(INDEX('Bibliothèque de prompts'!$B$5:$B$54,MATCH(B79,'Bibliothèque de prompts'!$A$5:$A$54,0)),""))</f>
        <v/>
      </c>
      <c r="E79" s="6" t="n"/>
      <c r="F79" s="5" t="n"/>
      <c r="G79" s="5" t="n"/>
      <c r="H79" s="4" t="n"/>
      <c r="I79" s="5" t="n"/>
      <c r="J79" s="5" t="n"/>
      <c r="K79" s="5" t="n"/>
      <c r="L79" s="5" t="n"/>
      <c r="M79" s="7">
        <f>IF(B79="","",IF(E79=IFERROR(INDEX('Bibliothèque de prompts'!$F$5:$F$54,MATCH(B79,'Bibliothèque de prompts'!$A$5:$A$54,0)),""),'Listes'!$H$5,'Listes'!$H$6))</f>
        <v/>
      </c>
    </row>
    <row r="80">
      <c r="A80" s="10" t="n"/>
      <c r="B80" s="4" t="n"/>
      <c r="C80" s="11">
        <f>IF(B80="","",IFERROR(INDEX('Bibliothèque de prompts'!$C$5:$C$54,MATCH(B80,'Bibliothèque de prompts'!$A$5:$A$54,0)),""))</f>
        <v/>
      </c>
      <c r="D80" s="11">
        <f>IF(B80="","",IFERROR(INDEX('Bibliothèque de prompts'!$B$5:$B$54,MATCH(B80,'Bibliothèque de prompts'!$A$5:$A$54,0)),""))</f>
        <v/>
      </c>
      <c r="E80" s="6" t="n"/>
      <c r="F80" s="5" t="n"/>
      <c r="G80" s="5" t="n"/>
      <c r="H80" s="4" t="n"/>
      <c r="I80" s="5" t="n"/>
      <c r="J80" s="5" t="n"/>
      <c r="K80" s="5" t="n"/>
      <c r="L80" s="5" t="n"/>
      <c r="M80" s="7">
        <f>IF(B80="","",IF(E80=IFERROR(INDEX('Bibliothèque de prompts'!$F$5:$F$54,MATCH(B80,'Bibliothèque de prompts'!$A$5:$A$54,0)),""),'Listes'!$H$5,'Listes'!$H$6))</f>
        <v/>
      </c>
    </row>
    <row r="81">
      <c r="A81" s="10" t="n"/>
      <c r="B81" s="4" t="n"/>
      <c r="C81" s="11">
        <f>IF(B81="","",IFERROR(INDEX('Bibliothèque de prompts'!$C$5:$C$54,MATCH(B81,'Bibliothèque de prompts'!$A$5:$A$54,0)),""))</f>
        <v/>
      </c>
      <c r="D81" s="11">
        <f>IF(B81="","",IFERROR(INDEX('Bibliothèque de prompts'!$B$5:$B$54,MATCH(B81,'Bibliothèque de prompts'!$A$5:$A$54,0)),""))</f>
        <v/>
      </c>
      <c r="E81" s="6" t="n"/>
      <c r="F81" s="5" t="n"/>
      <c r="G81" s="5" t="n"/>
      <c r="H81" s="4" t="n"/>
      <c r="I81" s="5" t="n"/>
      <c r="J81" s="5" t="n"/>
      <c r="K81" s="5" t="n"/>
      <c r="L81" s="5" t="n"/>
      <c r="M81" s="7">
        <f>IF(B81="","",IF(E81=IFERROR(INDEX('Bibliothèque de prompts'!$F$5:$F$54,MATCH(B81,'Bibliothèque de prompts'!$A$5:$A$54,0)),""),'Listes'!$H$5,'Listes'!$H$6))</f>
        <v/>
      </c>
    </row>
    <row r="82">
      <c r="A82" s="10" t="n"/>
      <c r="B82" s="4" t="n"/>
      <c r="C82" s="11">
        <f>IF(B82="","",IFERROR(INDEX('Bibliothèque de prompts'!$C$5:$C$54,MATCH(B82,'Bibliothèque de prompts'!$A$5:$A$54,0)),""))</f>
        <v/>
      </c>
      <c r="D82" s="11">
        <f>IF(B82="","",IFERROR(INDEX('Bibliothèque de prompts'!$B$5:$B$54,MATCH(B82,'Bibliothèque de prompts'!$A$5:$A$54,0)),""))</f>
        <v/>
      </c>
      <c r="E82" s="6" t="n"/>
      <c r="F82" s="5" t="n"/>
      <c r="G82" s="5" t="n"/>
      <c r="H82" s="4" t="n"/>
      <c r="I82" s="5" t="n"/>
      <c r="J82" s="5" t="n"/>
      <c r="K82" s="5" t="n"/>
      <c r="L82" s="5" t="n"/>
      <c r="M82" s="7">
        <f>IF(B82="","",IF(E82=IFERROR(INDEX('Bibliothèque de prompts'!$F$5:$F$54,MATCH(B82,'Bibliothèque de prompts'!$A$5:$A$54,0)),""),'Listes'!$H$5,'Listes'!$H$6))</f>
        <v/>
      </c>
    </row>
    <row r="83">
      <c r="A83" s="10" t="n"/>
      <c r="B83" s="4" t="n"/>
      <c r="C83" s="11">
        <f>IF(B83="","",IFERROR(INDEX('Bibliothèque de prompts'!$C$5:$C$54,MATCH(B83,'Bibliothèque de prompts'!$A$5:$A$54,0)),""))</f>
        <v/>
      </c>
      <c r="D83" s="11">
        <f>IF(B83="","",IFERROR(INDEX('Bibliothèque de prompts'!$B$5:$B$54,MATCH(B83,'Bibliothèque de prompts'!$A$5:$A$54,0)),""))</f>
        <v/>
      </c>
      <c r="E83" s="6" t="n"/>
      <c r="F83" s="5" t="n"/>
      <c r="G83" s="5" t="n"/>
      <c r="H83" s="4" t="n"/>
      <c r="I83" s="5" t="n"/>
      <c r="J83" s="5" t="n"/>
      <c r="K83" s="5" t="n"/>
      <c r="L83" s="5" t="n"/>
      <c r="M83" s="7">
        <f>IF(B83="","",IF(E83=IFERROR(INDEX('Bibliothèque de prompts'!$F$5:$F$54,MATCH(B83,'Bibliothèque de prompts'!$A$5:$A$54,0)),""),'Listes'!$H$5,'Listes'!$H$6))</f>
        <v/>
      </c>
    </row>
    <row r="84">
      <c r="A84" s="10" t="n"/>
      <c r="B84" s="4" t="n"/>
      <c r="C84" s="11">
        <f>IF(B84="","",IFERROR(INDEX('Bibliothèque de prompts'!$C$5:$C$54,MATCH(B84,'Bibliothèque de prompts'!$A$5:$A$54,0)),""))</f>
        <v/>
      </c>
      <c r="D84" s="11">
        <f>IF(B84="","",IFERROR(INDEX('Bibliothèque de prompts'!$B$5:$B$54,MATCH(B84,'Bibliothèque de prompts'!$A$5:$A$54,0)),""))</f>
        <v/>
      </c>
      <c r="E84" s="6" t="n"/>
      <c r="F84" s="5" t="n"/>
      <c r="G84" s="5" t="n"/>
      <c r="H84" s="4" t="n"/>
      <c r="I84" s="5" t="n"/>
      <c r="J84" s="5" t="n"/>
      <c r="K84" s="5" t="n"/>
      <c r="L84" s="5" t="n"/>
      <c r="M84" s="7">
        <f>IF(B84="","",IF(E84=IFERROR(INDEX('Bibliothèque de prompts'!$F$5:$F$54,MATCH(B84,'Bibliothèque de prompts'!$A$5:$A$54,0)),""),'Listes'!$H$5,'Listes'!$H$6))</f>
        <v/>
      </c>
    </row>
    <row r="85">
      <c r="A85" s="10" t="n"/>
      <c r="B85" s="4" t="n"/>
      <c r="C85" s="11">
        <f>IF(B85="","",IFERROR(INDEX('Bibliothèque de prompts'!$C$5:$C$54,MATCH(B85,'Bibliothèque de prompts'!$A$5:$A$54,0)),""))</f>
        <v/>
      </c>
      <c r="D85" s="11">
        <f>IF(B85="","",IFERROR(INDEX('Bibliothèque de prompts'!$B$5:$B$54,MATCH(B85,'Bibliothèque de prompts'!$A$5:$A$54,0)),""))</f>
        <v/>
      </c>
      <c r="E85" s="6" t="n"/>
      <c r="F85" s="5" t="n"/>
      <c r="G85" s="5" t="n"/>
      <c r="H85" s="4" t="n"/>
      <c r="I85" s="5" t="n"/>
      <c r="J85" s="5" t="n"/>
      <c r="K85" s="5" t="n"/>
      <c r="L85" s="5" t="n"/>
      <c r="M85" s="7">
        <f>IF(B85="","",IF(E85=IFERROR(INDEX('Bibliothèque de prompts'!$F$5:$F$54,MATCH(B85,'Bibliothèque de prompts'!$A$5:$A$54,0)),""),'Listes'!$H$5,'Listes'!$H$6))</f>
        <v/>
      </c>
    </row>
    <row r="86">
      <c r="A86" s="10" t="n"/>
      <c r="B86" s="4" t="n"/>
      <c r="C86" s="11">
        <f>IF(B86="","",IFERROR(INDEX('Bibliothèque de prompts'!$C$5:$C$54,MATCH(B86,'Bibliothèque de prompts'!$A$5:$A$54,0)),""))</f>
        <v/>
      </c>
      <c r="D86" s="11">
        <f>IF(B86="","",IFERROR(INDEX('Bibliothèque de prompts'!$B$5:$B$54,MATCH(B86,'Bibliothèque de prompts'!$A$5:$A$54,0)),""))</f>
        <v/>
      </c>
      <c r="E86" s="6" t="n"/>
      <c r="F86" s="5" t="n"/>
      <c r="G86" s="5" t="n"/>
      <c r="H86" s="4" t="n"/>
      <c r="I86" s="5" t="n"/>
      <c r="J86" s="5" t="n"/>
      <c r="K86" s="5" t="n"/>
      <c r="L86" s="5" t="n"/>
      <c r="M86" s="7">
        <f>IF(B86="","",IF(E86=IFERROR(INDEX('Bibliothèque de prompts'!$F$5:$F$54,MATCH(B86,'Bibliothèque de prompts'!$A$5:$A$54,0)),""),'Listes'!$H$5,'Listes'!$H$6))</f>
        <v/>
      </c>
    </row>
    <row r="87">
      <c r="A87" s="10" t="n"/>
      <c r="B87" s="4" t="n"/>
      <c r="C87" s="11">
        <f>IF(B87="","",IFERROR(INDEX('Bibliothèque de prompts'!$C$5:$C$54,MATCH(B87,'Bibliothèque de prompts'!$A$5:$A$54,0)),""))</f>
        <v/>
      </c>
      <c r="D87" s="11">
        <f>IF(B87="","",IFERROR(INDEX('Bibliothèque de prompts'!$B$5:$B$54,MATCH(B87,'Bibliothèque de prompts'!$A$5:$A$54,0)),""))</f>
        <v/>
      </c>
      <c r="E87" s="6" t="n"/>
      <c r="F87" s="5" t="n"/>
      <c r="G87" s="5" t="n"/>
      <c r="H87" s="4" t="n"/>
      <c r="I87" s="5" t="n"/>
      <c r="J87" s="5" t="n"/>
      <c r="K87" s="5" t="n"/>
      <c r="L87" s="5" t="n"/>
      <c r="M87" s="7">
        <f>IF(B87="","",IF(E87=IFERROR(INDEX('Bibliothèque de prompts'!$F$5:$F$54,MATCH(B87,'Bibliothèque de prompts'!$A$5:$A$54,0)),""),'Listes'!$H$5,'Listes'!$H$6))</f>
        <v/>
      </c>
    </row>
    <row r="88">
      <c r="A88" s="10" t="n"/>
      <c r="B88" s="4" t="n"/>
      <c r="C88" s="11">
        <f>IF(B88="","",IFERROR(INDEX('Bibliothèque de prompts'!$C$5:$C$54,MATCH(B88,'Bibliothèque de prompts'!$A$5:$A$54,0)),""))</f>
        <v/>
      </c>
      <c r="D88" s="11">
        <f>IF(B88="","",IFERROR(INDEX('Bibliothèque de prompts'!$B$5:$B$54,MATCH(B88,'Bibliothèque de prompts'!$A$5:$A$54,0)),""))</f>
        <v/>
      </c>
      <c r="E88" s="6" t="n"/>
      <c r="F88" s="5" t="n"/>
      <c r="G88" s="5" t="n"/>
      <c r="H88" s="4" t="n"/>
      <c r="I88" s="5" t="n"/>
      <c r="J88" s="5" t="n"/>
      <c r="K88" s="5" t="n"/>
      <c r="L88" s="5" t="n"/>
      <c r="M88" s="7">
        <f>IF(B88="","",IF(E88=IFERROR(INDEX('Bibliothèque de prompts'!$F$5:$F$54,MATCH(B88,'Bibliothèque de prompts'!$A$5:$A$54,0)),""),'Listes'!$H$5,'Listes'!$H$6))</f>
        <v/>
      </c>
    </row>
    <row r="89">
      <c r="A89" s="10" t="n"/>
      <c r="B89" s="4" t="n"/>
      <c r="C89" s="11">
        <f>IF(B89="","",IFERROR(INDEX('Bibliothèque de prompts'!$C$5:$C$54,MATCH(B89,'Bibliothèque de prompts'!$A$5:$A$54,0)),""))</f>
        <v/>
      </c>
      <c r="D89" s="11">
        <f>IF(B89="","",IFERROR(INDEX('Bibliothèque de prompts'!$B$5:$B$54,MATCH(B89,'Bibliothèque de prompts'!$A$5:$A$54,0)),""))</f>
        <v/>
      </c>
      <c r="E89" s="6" t="n"/>
      <c r="F89" s="5" t="n"/>
      <c r="G89" s="5" t="n"/>
      <c r="H89" s="4" t="n"/>
      <c r="I89" s="5" t="n"/>
      <c r="J89" s="5" t="n"/>
      <c r="K89" s="5" t="n"/>
      <c r="L89" s="5" t="n"/>
      <c r="M89" s="7">
        <f>IF(B89="","",IF(E89=IFERROR(INDEX('Bibliothèque de prompts'!$F$5:$F$54,MATCH(B89,'Bibliothèque de prompts'!$A$5:$A$54,0)),""),'Listes'!$H$5,'Listes'!$H$6))</f>
        <v/>
      </c>
    </row>
    <row r="90">
      <c r="A90" s="10" t="n"/>
      <c r="B90" s="4" t="n"/>
      <c r="C90" s="11">
        <f>IF(B90="","",IFERROR(INDEX('Bibliothèque de prompts'!$C$5:$C$54,MATCH(B90,'Bibliothèque de prompts'!$A$5:$A$54,0)),""))</f>
        <v/>
      </c>
      <c r="D90" s="11">
        <f>IF(B90="","",IFERROR(INDEX('Bibliothèque de prompts'!$B$5:$B$54,MATCH(B90,'Bibliothèque de prompts'!$A$5:$A$54,0)),""))</f>
        <v/>
      </c>
      <c r="E90" s="6" t="n"/>
      <c r="F90" s="5" t="n"/>
      <c r="G90" s="5" t="n"/>
      <c r="H90" s="4" t="n"/>
      <c r="I90" s="5" t="n"/>
      <c r="J90" s="5" t="n"/>
      <c r="K90" s="5" t="n"/>
      <c r="L90" s="5" t="n"/>
      <c r="M90" s="7">
        <f>IF(B90="","",IF(E90=IFERROR(INDEX('Bibliothèque de prompts'!$F$5:$F$54,MATCH(B90,'Bibliothèque de prompts'!$A$5:$A$54,0)),""),'Listes'!$H$5,'Listes'!$H$6))</f>
        <v/>
      </c>
    </row>
    <row r="91">
      <c r="A91" s="10" t="n"/>
      <c r="B91" s="4" t="n"/>
      <c r="C91" s="11">
        <f>IF(B91="","",IFERROR(INDEX('Bibliothèque de prompts'!$C$5:$C$54,MATCH(B91,'Bibliothèque de prompts'!$A$5:$A$54,0)),""))</f>
        <v/>
      </c>
      <c r="D91" s="11">
        <f>IF(B91="","",IFERROR(INDEX('Bibliothèque de prompts'!$B$5:$B$54,MATCH(B91,'Bibliothèque de prompts'!$A$5:$A$54,0)),""))</f>
        <v/>
      </c>
      <c r="E91" s="6" t="n"/>
      <c r="F91" s="5" t="n"/>
      <c r="G91" s="5" t="n"/>
      <c r="H91" s="4" t="n"/>
      <c r="I91" s="5" t="n"/>
      <c r="J91" s="5" t="n"/>
      <c r="K91" s="5" t="n"/>
      <c r="L91" s="5" t="n"/>
      <c r="M91" s="7">
        <f>IF(B91="","",IF(E91=IFERROR(INDEX('Bibliothèque de prompts'!$F$5:$F$54,MATCH(B91,'Bibliothèque de prompts'!$A$5:$A$54,0)),""),'Listes'!$H$5,'Listes'!$H$6))</f>
        <v/>
      </c>
    </row>
    <row r="92">
      <c r="A92" s="10" t="n"/>
      <c r="B92" s="4" t="n"/>
      <c r="C92" s="11">
        <f>IF(B92="","",IFERROR(INDEX('Bibliothèque de prompts'!$C$5:$C$54,MATCH(B92,'Bibliothèque de prompts'!$A$5:$A$54,0)),""))</f>
        <v/>
      </c>
      <c r="D92" s="11">
        <f>IF(B92="","",IFERROR(INDEX('Bibliothèque de prompts'!$B$5:$B$54,MATCH(B92,'Bibliothèque de prompts'!$A$5:$A$54,0)),""))</f>
        <v/>
      </c>
      <c r="E92" s="6" t="n"/>
      <c r="F92" s="5" t="n"/>
      <c r="G92" s="5" t="n"/>
      <c r="H92" s="4" t="n"/>
      <c r="I92" s="5" t="n"/>
      <c r="J92" s="5" t="n"/>
      <c r="K92" s="5" t="n"/>
      <c r="L92" s="5" t="n"/>
      <c r="M92" s="7">
        <f>IF(B92="","",IF(E92=IFERROR(INDEX('Bibliothèque de prompts'!$F$5:$F$54,MATCH(B92,'Bibliothèque de prompts'!$A$5:$A$54,0)),""),'Listes'!$H$5,'Listes'!$H$6))</f>
        <v/>
      </c>
    </row>
    <row r="93">
      <c r="A93" s="10" t="n"/>
      <c r="B93" s="4" t="n"/>
      <c r="C93" s="11">
        <f>IF(B93="","",IFERROR(INDEX('Bibliothèque de prompts'!$C$5:$C$54,MATCH(B93,'Bibliothèque de prompts'!$A$5:$A$54,0)),""))</f>
        <v/>
      </c>
      <c r="D93" s="11">
        <f>IF(B93="","",IFERROR(INDEX('Bibliothèque de prompts'!$B$5:$B$54,MATCH(B93,'Bibliothèque de prompts'!$A$5:$A$54,0)),""))</f>
        <v/>
      </c>
      <c r="E93" s="6" t="n"/>
      <c r="F93" s="5" t="n"/>
      <c r="G93" s="5" t="n"/>
      <c r="H93" s="4" t="n"/>
      <c r="I93" s="5" t="n"/>
      <c r="J93" s="5" t="n"/>
      <c r="K93" s="5" t="n"/>
      <c r="L93" s="5" t="n"/>
      <c r="M93" s="7">
        <f>IF(B93="","",IF(E93=IFERROR(INDEX('Bibliothèque de prompts'!$F$5:$F$54,MATCH(B93,'Bibliothèque de prompts'!$A$5:$A$54,0)),""),'Listes'!$H$5,'Listes'!$H$6))</f>
        <v/>
      </c>
    </row>
    <row r="94">
      <c r="A94" s="10" t="n"/>
      <c r="B94" s="4" t="n"/>
      <c r="C94" s="11">
        <f>IF(B94="","",IFERROR(INDEX('Bibliothèque de prompts'!$C$5:$C$54,MATCH(B94,'Bibliothèque de prompts'!$A$5:$A$54,0)),""))</f>
        <v/>
      </c>
      <c r="D94" s="11">
        <f>IF(B94="","",IFERROR(INDEX('Bibliothèque de prompts'!$B$5:$B$54,MATCH(B94,'Bibliothèque de prompts'!$A$5:$A$54,0)),""))</f>
        <v/>
      </c>
      <c r="E94" s="6" t="n"/>
      <c r="F94" s="5" t="n"/>
      <c r="G94" s="5" t="n"/>
      <c r="H94" s="4" t="n"/>
      <c r="I94" s="5" t="n"/>
      <c r="J94" s="5" t="n"/>
      <c r="K94" s="5" t="n"/>
      <c r="L94" s="5" t="n"/>
      <c r="M94" s="7">
        <f>IF(B94="","",IF(E94=IFERROR(INDEX('Bibliothèque de prompts'!$F$5:$F$54,MATCH(B94,'Bibliothèque de prompts'!$A$5:$A$54,0)),""),'Listes'!$H$5,'Listes'!$H$6))</f>
        <v/>
      </c>
    </row>
    <row r="95">
      <c r="A95" s="10" t="n"/>
      <c r="B95" s="4" t="n"/>
      <c r="C95" s="11">
        <f>IF(B95="","",IFERROR(INDEX('Bibliothèque de prompts'!$C$5:$C$54,MATCH(B95,'Bibliothèque de prompts'!$A$5:$A$54,0)),""))</f>
        <v/>
      </c>
      <c r="D95" s="11">
        <f>IF(B95="","",IFERROR(INDEX('Bibliothèque de prompts'!$B$5:$B$54,MATCH(B95,'Bibliothèque de prompts'!$A$5:$A$54,0)),""))</f>
        <v/>
      </c>
      <c r="E95" s="6" t="n"/>
      <c r="F95" s="5" t="n"/>
      <c r="G95" s="5" t="n"/>
      <c r="H95" s="4" t="n"/>
      <c r="I95" s="5" t="n"/>
      <c r="J95" s="5" t="n"/>
      <c r="K95" s="5" t="n"/>
      <c r="L95" s="5" t="n"/>
      <c r="M95" s="7">
        <f>IF(B95="","",IF(E95=IFERROR(INDEX('Bibliothèque de prompts'!$F$5:$F$54,MATCH(B95,'Bibliothèque de prompts'!$A$5:$A$54,0)),""),'Listes'!$H$5,'Listes'!$H$6))</f>
        <v/>
      </c>
    </row>
    <row r="96">
      <c r="A96" s="10" t="n"/>
      <c r="B96" s="4" t="n"/>
      <c r="C96" s="11">
        <f>IF(B96="","",IFERROR(INDEX('Bibliothèque de prompts'!$C$5:$C$54,MATCH(B96,'Bibliothèque de prompts'!$A$5:$A$54,0)),""))</f>
        <v/>
      </c>
      <c r="D96" s="11">
        <f>IF(B96="","",IFERROR(INDEX('Bibliothèque de prompts'!$B$5:$B$54,MATCH(B96,'Bibliothèque de prompts'!$A$5:$A$54,0)),""))</f>
        <v/>
      </c>
      <c r="E96" s="6" t="n"/>
      <c r="F96" s="5" t="n"/>
      <c r="G96" s="5" t="n"/>
      <c r="H96" s="4" t="n"/>
      <c r="I96" s="5" t="n"/>
      <c r="J96" s="5" t="n"/>
      <c r="K96" s="5" t="n"/>
      <c r="L96" s="5" t="n"/>
      <c r="M96" s="7">
        <f>IF(B96="","",IF(E96=IFERROR(INDEX('Bibliothèque de prompts'!$F$5:$F$54,MATCH(B96,'Bibliothèque de prompts'!$A$5:$A$54,0)),""),'Listes'!$H$5,'Listes'!$H$6))</f>
        <v/>
      </c>
    </row>
    <row r="97">
      <c r="A97" s="10" t="n"/>
      <c r="B97" s="4" t="n"/>
      <c r="C97" s="11">
        <f>IF(B97="","",IFERROR(INDEX('Bibliothèque de prompts'!$C$5:$C$54,MATCH(B97,'Bibliothèque de prompts'!$A$5:$A$54,0)),""))</f>
        <v/>
      </c>
      <c r="D97" s="11">
        <f>IF(B97="","",IFERROR(INDEX('Bibliothèque de prompts'!$B$5:$B$54,MATCH(B97,'Bibliothèque de prompts'!$A$5:$A$54,0)),""))</f>
        <v/>
      </c>
      <c r="E97" s="6" t="n"/>
      <c r="F97" s="5" t="n"/>
      <c r="G97" s="5" t="n"/>
      <c r="H97" s="4" t="n"/>
      <c r="I97" s="5" t="n"/>
      <c r="J97" s="5" t="n"/>
      <c r="K97" s="5" t="n"/>
      <c r="L97" s="5" t="n"/>
      <c r="M97" s="7">
        <f>IF(B97="","",IF(E97=IFERROR(INDEX('Bibliothèque de prompts'!$F$5:$F$54,MATCH(B97,'Bibliothèque de prompts'!$A$5:$A$54,0)),""),'Listes'!$H$5,'Listes'!$H$6))</f>
        <v/>
      </c>
    </row>
    <row r="98">
      <c r="A98" s="10" t="n"/>
      <c r="B98" s="4" t="n"/>
      <c r="C98" s="11">
        <f>IF(B98="","",IFERROR(INDEX('Bibliothèque de prompts'!$C$5:$C$54,MATCH(B98,'Bibliothèque de prompts'!$A$5:$A$54,0)),""))</f>
        <v/>
      </c>
      <c r="D98" s="11">
        <f>IF(B98="","",IFERROR(INDEX('Bibliothèque de prompts'!$B$5:$B$54,MATCH(B98,'Bibliothèque de prompts'!$A$5:$A$54,0)),""))</f>
        <v/>
      </c>
      <c r="E98" s="6" t="n"/>
      <c r="F98" s="5" t="n"/>
      <c r="G98" s="5" t="n"/>
      <c r="H98" s="4" t="n"/>
      <c r="I98" s="5" t="n"/>
      <c r="J98" s="5" t="n"/>
      <c r="K98" s="5" t="n"/>
      <c r="L98" s="5" t="n"/>
      <c r="M98" s="7">
        <f>IF(B98="","",IF(E98=IFERROR(INDEX('Bibliothèque de prompts'!$F$5:$F$54,MATCH(B98,'Bibliothèque de prompts'!$A$5:$A$54,0)),""),'Listes'!$H$5,'Listes'!$H$6))</f>
        <v/>
      </c>
    </row>
    <row r="99">
      <c r="A99" s="10" t="n"/>
      <c r="B99" s="4" t="n"/>
      <c r="C99" s="11">
        <f>IF(B99="","",IFERROR(INDEX('Bibliothèque de prompts'!$C$5:$C$54,MATCH(B99,'Bibliothèque de prompts'!$A$5:$A$54,0)),""))</f>
        <v/>
      </c>
      <c r="D99" s="11">
        <f>IF(B99="","",IFERROR(INDEX('Bibliothèque de prompts'!$B$5:$B$54,MATCH(B99,'Bibliothèque de prompts'!$A$5:$A$54,0)),""))</f>
        <v/>
      </c>
      <c r="E99" s="6" t="n"/>
      <c r="F99" s="5" t="n"/>
      <c r="G99" s="5" t="n"/>
      <c r="H99" s="4" t="n"/>
      <c r="I99" s="5" t="n"/>
      <c r="J99" s="5" t="n"/>
      <c r="K99" s="5" t="n"/>
      <c r="L99" s="5" t="n"/>
      <c r="M99" s="7">
        <f>IF(B99="","",IF(E99=IFERROR(INDEX('Bibliothèque de prompts'!$F$5:$F$54,MATCH(B99,'Bibliothèque de prompts'!$A$5:$A$54,0)),""),'Listes'!$H$5,'Listes'!$H$6))</f>
        <v/>
      </c>
    </row>
    <row r="100">
      <c r="A100" s="10" t="n"/>
      <c r="B100" s="4" t="n"/>
      <c r="C100" s="11">
        <f>IF(B100="","",IFERROR(INDEX('Bibliothèque de prompts'!$C$5:$C$54,MATCH(B100,'Bibliothèque de prompts'!$A$5:$A$54,0)),""))</f>
        <v/>
      </c>
      <c r="D100" s="11">
        <f>IF(B100="","",IFERROR(INDEX('Bibliothèque de prompts'!$B$5:$B$54,MATCH(B100,'Bibliothèque de prompts'!$A$5:$A$54,0)),""))</f>
        <v/>
      </c>
      <c r="E100" s="6" t="n"/>
      <c r="F100" s="5" t="n"/>
      <c r="G100" s="5" t="n"/>
      <c r="H100" s="4" t="n"/>
      <c r="I100" s="5" t="n"/>
      <c r="J100" s="5" t="n"/>
      <c r="K100" s="5" t="n"/>
      <c r="L100" s="5" t="n"/>
      <c r="M100" s="7">
        <f>IF(B100="","",IF(E100=IFERROR(INDEX('Bibliothèque de prompts'!$F$5:$F$54,MATCH(B100,'Bibliothèque de prompts'!$A$5:$A$54,0)),""),'Listes'!$H$5,'Listes'!$H$6))</f>
        <v/>
      </c>
    </row>
    <row r="101">
      <c r="A101" s="10" t="n"/>
      <c r="B101" s="4" t="n"/>
      <c r="C101" s="11">
        <f>IF(B101="","",IFERROR(INDEX('Bibliothèque de prompts'!$C$5:$C$54,MATCH(B101,'Bibliothèque de prompts'!$A$5:$A$54,0)),""))</f>
        <v/>
      </c>
      <c r="D101" s="11">
        <f>IF(B101="","",IFERROR(INDEX('Bibliothèque de prompts'!$B$5:$B$54,MATCH(B101,'Bibliothèque de prompts'!$A$5:$A$54,0)),""))</f>
        <v/>
      </c>
      <c r="E101" s="6" t="n"/>
      <c r="F101" s="5" t="n"/>
      <c r="G101" s="5" t="n"/>
      <c r="H101" s="4" t="n"/>
      <c r="I101" s="5" t="n"/>
      <c r="J101" s="5" t="n"/>
      <c r="K101" s="5" t="n"/>
      <c r="L101" s="5" t="n"/>
      <c r="M101" s="7">
        <f>IF(B101="","",IF(E101=IFERROR(INDEX('Bibliothèque de prompts'!$F$5:$F$54,MATCH(B101,'Bibliothèque de prompts'!$A$5:$A$54,0)),""),'Listes'!$H$5,'Listes'!$H$6))</f>
        <v/>
      </c>
    </row>
    <row r="102">
      <c r="A102" s="10" t="n"/>
      <c r="B102" s="4" t="n"/>
      <c r="C102" s="11">
        <f>IF(B102="","",IFERROR(INDEX('Bibliothèque de prompts'!$C$5:$C$54,MATCH(B102,'Bibliothèque de prompts'!$A$5:$A$54,0)),""))</f>
        <v/>
      </c>
      <c r="D102" s="11">
        <f>IF(B102="","",IFERROR(INDEX('Bibliothèque de prompts'!$B$5:$B$54,MATCH(B102,'Bibliothèque de prompts'!$A$5:$A$54,0)),""))</f>
        <v/>
      </c>
      <c r="E102" s="6" t="n"/>
      <c r="F102" s="5" t="n"/>
      <c r="G102" s="5" t="n"/>
      <c r="H102" s="4" t="n"/>
      <c r="I102" s="5" t="n"/>
      <c r="J102" s="5" t="n"/>
      <c r="K102" s="5" t="n"/>
      <c r="L102" s="5" t="n"/>
      <c r="M102" s="7">
        <f>IF(B102="","",IF(E102=IFERROR(INDEX('Bibliothèque de prompts'!$F$5:$F$54,MATCH(B102,'Bibliothèque de prompts'!$A$5:$A$54,0)),""),'Listes'!$H$5,'Listes'!$H$6))</f>
        <v/>
      </c>
    </row>
    <row r="103">
      <c r="A103" s="10" t="n"/>
      <c r="B103" s="4" t="n"/>
      <c r="C103" s="11">
        <f>IF(B103="","",IFERROR(INDEX('Bibliothèque de prompts'!$C$5:$C$54,MATCH(B103,'Bibliothèque de prompts'!$A$5:$A$54,0)),""))</f>
        <v/>
      </c>
      <c r="D103" s="11">
        <f>IF(B103="","",IFERROR(INDEX('Bibliothèque de prompts'!$B$5:$B$54,MATCH(B103,'Bibliothèque de prompts'!$A$5:$A$54,0)),""))</f>
        <v/>
      </c>
      <c r="E103" s="6" t="n"/>
      <c r="F103" s="5" t="n"/>
      <c r="G103" s="5" t="n"/>
      <c r="H103" s="4" t="n"/>
      <c r="I103" s="5" t="n"/>
      <c r="J103" s="5" t="n"/>
      <c r="K103" s="5" t="n"/>
      <c r="L103" s="5" t="n"/>
      <c r="M103" s="7">
        <f>IF(B103="","",IF(E103=IFERROR(INDEX('Bibliothèque de prompts'!$F$5:$F$54,MATCH(B103,'Bibliothèque de prompts'!$A$5:$A$54,0)),""),'Listes'!$H$5,'Listes'!$H$6))</f>
        <v/>
      </c>
    </row>
    <row r="104">
      <c r="A104" s="10" t="n"/>
      <c r="B104" s="4" t="n"/>
      <c r="C104" s="11">
        <f>IF(B104="","",IFERROR(INDEX('Bibliothèque de prompts'!$C$5:$C$54,MATCH(B104,'Bibliothèque de prompts'!$A$5:$A$54,0)),""))</f>
        <v/>
      </c>
      <c r="D104" s="11">
        <f>IF(B104="","",IFERROR(INDEX('Bibliothèque de prompts'!$B$5:$B$54,MATCH(B104,'Bibliothèque de prompts'!$A$5:$A$54,0)),""))</f>
        <v/>
      </c>
      <c r="E104" s="6" t="n"/>
      <c r="F104" s="5" t="n"/>
      <c r="G104" s="5" t="n"/>
      <c r="H104" s="4" t="n"/>
      <c r="I104" s="5" t="n"/>
      <c r="J104" s="5" t="n"/>
      <c r="K104" s="5" t="n"/>
      <c r="L104" s="5" t="n"/>
      <c r="M104" s="7">
        <f>IF(B104="","",IF(E104=IFERROR(INDEX('Bibliothèque de prompts'!$F$5:$F$54,MATCH(B104,'Bibliothèque de prompts'!$A$5:$A$54,0)),""),'Listes'!$H$5,'Listes'!$H$6))</f>
        <v/>
      </c>
    </row>
    <row r="105">
      <c r="A105" s="10" t="n"/>
      <c r="B105" s="4" t="n"/>
      <c r="C105" s="11">
        <f>IF(B105="","",IFERROR(INDEX('Bibliothèque de prompts'!$C$5:$C$54,MATCH(B105,'Bibliothèque de prompts'!$A$5:$A$54,0)),""))</f>
        <v/>
      </c>
      <c r="D105" s="11">
        <f>IF(B105="","",IFERROR(INDEX('Bibliothèque de prompts'!$B$5:$B$54,MATCH(B105,'Bibliothèque de prompts'!$A$5:$A$54,0)),""))</f>
        <v/>
      </c>
      <c r="E105" s="6" t="n"/>
      <c r="F105" s="5" t="n"/>
      <c r="G105" s="5" t="n"/>
      <c r="H105" s="4" t="n"/>
      <c r="I105" s="5" t="n"/>
      <c r="J105" s="5" t="n"/>
      <c r="K105" s="5" t="n"/>
      <c r="L105" s="5" t="n"/>
      <c r="M105" s="7">
        <f>IF(B105="","",IF(E105=IFERROR(INDEX('Bibliothèque de prompts'!$F$5:$F$54,MATCH(B105,'Bibliothèque de prompts'!$A$5:$A$54,0)),""),'Listes'!$H$5,'Listes'!$H$6))</f>
        <v/>
      </c>
    </row>
    <row r="106">
      <c r="A106" s="10" t="n"/>
      <c r="B106" s="4" t="n"/>
      <c r="C106" s="11">
        <f>IF(B106="","",IFERROR(INDEX('Bibliothèque de prompts'!$C$5:$C$54,MATCH(B106,'Bibliothèque de prompts'!$A$5:$A$54,0)),""))</f>
        <v/>
      </c>
      <c r="D106" s="11">
        <f>IF(B106="","",IFERROR(INDEX('Bibliothèque de prompts'!$B$5:$B$54,MATCH(B106,'Bibliothèque de prompts'!$A$5:$A$54,0)),""))</f>
        <v/>
      </c>
      <c r="E106" s="6" t="n"/>
      <c r="F106" s="5" t="n"/>
      <c r="G106" s="5" t="n"/>
      <c r="H106" s="4" t="n"/>
      <c r="I106" s="5" t="n"/>
      <c r="J106" s="5" t="n"/>
      <c r="K106" s="5" t="n"/>
      <c r="L106" s="5" t="n"/>
      <c r="M106" s="7">
        <f>IF(B106="","",IF(E106=IFERROR(INDEX('Bibliothèque de prompts'!$F$5:$F$54,MATCH(B106,'Bibliothèque de prompts'!$A$5:$A$54,0)),""),'Listes'!$H$5,'Listes'!$H$6))</f>
        <v/>
      </c>
    </row>
    <row r="107">
      <c r="A107" s="10" t="n"/>
      <c r="B107" s="4" t="n"/>
      <c r="C107" s="11">
        <f>IF(B107="","",IFERROR(INDEX('Bibliothèque de prompts'!$C$5:$C$54,MATCH(B107,'Bibliothèque de prompts'!$A$5:$A$54,0)),""))</f>
        <v/>
      </c>
      <c r="D107" s="11">
        <f>IF(B107="","",IFERROR(INDEX('Bibliothèque de prompts'!$B$5:$B$54,MATCH(B107,'Bibliothèque de prompts'!$A$5:$A$54,0)),""))</f>
        <v/>
      </c>
      <c r="E107" s="6" t="n"/>
      <c r="F107" s="5" t="n"/>
      <c r="G107" s="5" t="n"/>
      <c r="H107" s="4" t="n"/>
      <c r="I107" s="5" t="n"/>
      <c r="J107" s="5" t="n"/>
      <c r="K107" s="5" t="n"/>
      <c r="L107" s="5" t="n"/>
      <c r="M107" s="7">
        <f>IF(B107="","",IF(E107=IFERROR(INDEX('Bibliothèque de prompts'!$F$5:$F$54,MATCH(B107,'Bibliothèque de prompts'!$A$5:$A$54,0)),""),'Listes'!$H$5,'Listes'!$H$6))</f>
        <v/>
      </c>
    </row>
    <row r="108">
      <c r="A108" s="10" t="n"/>
      <c r="B108" s="4" t="n"/>
      <c r="C108" s="11">
        <f>IF(B108="","",IFERROR(INDEX('Bibliothèque de prompts'!$C$5:$C$54,MATCH(B108,'Bibliothèque de prompts'!$A$5:$A$54,0)),""))</f>
        <v/>
      </c>
      <c r="D108" s="11">
        <f>IF(B108="","",IFERROR(INDEX('Bibliothèque de prompts'!$B$5:$B$54,MATCH(B108,'Bibliothèque de prompts'!$A$5:$A$54,0)),""))</f>
        <v/>
      </c>
      <c r="E108" s="6" t="n"/>
      <c r="F108" s="5" t="n"/>
      <c r="G108" s="5" t="n"/>
      <c r="H108" s="4" t="n"/>
      <c r="I108" s="5" t="n"/>
      <c r="J108" s="5" t="n"/>
      <c r="K108" s="5" t="n"/>
      <c r="L108" s="5" t="n"/>
      <c r="M108" s="7">
        <f>IF(B108="","",IF(E108=IFERROR(INDEX('Bibliothèque de prompts'!$F$5:$F$54,MATCH(B108,'Bibliothèque de prompts'!$A$5:$A$54,0)),""),'Listes'!$H$5,'Listes'!$H$6))</f>
        <v/>
      </c>
    </row>
    <row r="109">
      <c r="A109" s="10" t="n"/>
      <c r="B109" s="4" t="n"/>
      <c r="C109" s="11">
        <f>IF(B109="","",IFERROR(INDEX('Bibliothèque de prompts'!$C$5:$C$54,MATCH(B109,'Bibliothèque de prompts'!$A$5:$A$54,0)),""))</f>
        <v/>
      </c>
      <c r="D109" s="11">
        <f>IF(B109="","",IFERROR(INDEX('Bibliothèque de prompts'!$B$5:$B$54,MATCH(B109,'Bibliothèque de prompts'!$A$5:$A$54,0)),""))</f>
        <v/>
      </c>
      <c r="E109" s="6" t="n"/>
      <c r="F109" s="5" t="n"/>
      <c r="G109" s="5" t="n"/>
      <c r="H109" s="4" t="n"/>
      <c r="I109" s="5" t="n"/>
      <c r="J109" s="5" t="n"/>
      <c r="K109" s="5" t="n"/>
      <c r="L109" s="5" t="n"/>
      <c r="M109" s="7">
        <f>IF(B109="","",IF(E109=IFERROR(INDEX('Bibliothèque de prompts'!$F$5:$F$54,MATCH(B109,'Bibliothèque de prompts'!$A$5:$A$54,0)),""),'Listes'!$H$5,'Listes'!$H$6))</f>
        <v/>
      </c>
    </row>
    <row r="110">
      <c r="A110" s="10" t="n"/>
      <c r="B110" s="4" t="n"/>
      <c r="C110" s="11">
        <f>IF(B110="","",IFERROR(INDEX('Bibliothèque de prompts'!$C$5:$C$54,MATCH(B110,'Bibliothèque de prompts'!$A$5:$A$54,0)),""))</f>
        <v/>
      </c>
      <c r="D110" s="11">
        <f>IF(B110="","",IFERROR(INDEX('Bibliothèque de prompts'!$B$5:$B$54,MATCH(B110,'Bibliothèque de prompts'!$A$5:$A$54,0)),""))</f>
        <v/>
      </c>
      <c r="E110" s="6" t="n"/>
      <c r="F110" s="5" t="n"/>
      <c r="G110" s="5" t="n"/>
      <c r="H110" s="4" t="n"/>
      <c r="I110" s="5" t="n"/>
      <c r="J110" s="5" t="n"/>
      <c r="K110" s="5" t="n"/>
      <c r="L110" s="5" t="n"/>
      <c r="M110" s="7">
        <f>IF(B110="","",IF(E110=IFERROR(INDEX('Bibliothèque de prompts'!$F$5:$F$54,MATCH(B110,'Bibliothèque de prompts'!$A$5:$A$54,0)),""),'Listes'!$H$5,'Listes'!$H$6))</f>
        <v/>
      </c>
    </row>
    <row r="111">
      <c r="A111" s="10" t="n"/>
      <c r="B111" s="4" t="n"/>
      <c r="C111" s="11">
        <f>IF(B111="","",IFERROR(INDEX('Bibliothèque de prompts'!$C$5:$C$54,MATCH(B111,'Bibliothèque de prompts'!$A$5:$A$54,0)),""))</f>
        <v/>
      </c>
      <c r="D111" s="11">
        <f>IF(B111="","",IFERROR(INDEX('Bibliothèque de prompts'!$B$5:$B$54,MATCH(B111,'Bibliothèque de prompts'!$A$5:$A$54,0)),""))</f>
        <v/>
      </c>
      <c r="E111" s="6" t="n"/>
      <c r="F111" s="5" t="n"/>
      <c r="G111" s="5" t="n"/>
      <c r="H111" s="4" t="n"/>
      <c r="I111" s="5" t="n"/>
      <c r="J111" s="5" t="n"/>
      <c r="K111" s="5" t="n"/>
      <c r="L111" s="5" t="n"/>
      <c r="M111" s="7">
        <f>IF(B111="","",IF(E111=IFERROR(INDEX('Bibliothèque de prompts'!$F$5:$F$54,MATCH(B111,'Bibliothèque de prompts'!$A$5:$A$54,0)),""),'Listes'!$H$5,'Listes'!$H$6))</f>
        <v/>
      </c>
    </row>
    <row r="112">
      <c r="A112" s="10" t="n"/>
      <c r="B112" s="4" t="n"/>
      <c r="C112" s="11">
        <f>IF(B112="","",IFERROR(INDEX('Bibliothèque de prompts'!$C$5:$C$54,MATCH(B112,'Bibliothèque de prompts'!$A$5:$A$54,0)),""))</f>
        <v/>
      </c>
      <c r="D112" s="11">
        <f>IF(B112="","",IFERROR(INDEX('Bibliothèque de prompts'!$B$5:$B$54,MATCH(B112,'Bibliothèque de prompts'!$A$5:$A$54,0)),""))</f>
        <v/>
      </c>
      <c r="E112" s="6" t="n"/>
      <c r="F112" s="5" t="n"/>
      <c r="G112" s="5" t="n"/>
      <c r="H112" s="4" t="n"/>
      <c r="I112" s="5" t="n"/>
      <c r="J112" s="5" t="n"/>
      <c r="K112" s="5" t="n"/>
      <c r="L112" s="5" t="n"/>
      <c r="M112" s="7">
        <f>IF(B112="","",IF(E112=IFERROR(INDEX('Bibliothèque de prompts'!$F$5:$F$54,MATCH(B112,'Bibliothèque de prompts'!$A$5:$A$54,0)),""),'Listes'!$H$5,'Listes'!$H$6))</f>
        <v/>
      </c>
    </row>
    <row r="113">
      <c r="A113" s="10" t="n"/>
      <c r="B113" s="4" t="n"/>
      <c r="C113" s="11">
        <f>IF(B113="","",IFERROR(INDEX('Bibliothèque de prompts'!$C$5:$C$54,MATCH(B113,'Bibliothèque de prompts'!$A$5:$A$54,0)),""))</f>
        <v/>
      </c>
      <c r="D113" s="11">
        <f>IF(B113="","",IFERROR(INDEX('Bibliothèque de prompts'!$B$5:$B$54,MATCH(B113,'Bibliothèque de prompts'!$A$5:$A$54,0)),""))</f>
        <v/>
      </c>
      <c r="E113" s="6" t="n"/>
      <c r="F113" s="5" t="n"/>
      <c r="G113" s="5" t="n"/>
      <c r="H113" s="4" t="n"/>
      <c r="I113" s="5" t="n"/>
      <c r="J113" s="5" t="n"/>
      <c r="K113" s="5" t="n"/>
      <c r="L113" s="5" t="n"/>
      <c r="M113" s="7">
        <f>IF(B113="","",IF(E113=IFERROR(INDEX('Bibliothèque de prompts'!$F$5:$F$54,MATCH(B113,'Bibliothèque de prompts'!$A$5:$A$54,0)),""),'Listes'!$H$5,'Listes'!$H$6))</f>
        <v/>
      </c>
    </row>
    <row r="114">
      <c r="A114" s="10" t="n"/>
      <c r="B114" s="4" t="n"/>
      <c r="C114" s="11">
        <f>IF(B114="","",IFERROR(INDEX('Bibliothèque de prompts'!$C$5:$C$54,MATCH(B114,'Bibliothèque de prompts'!$A$5:$A$54,0)),""))</f>
        <v/>
      </c>
      <c r="D114" s="11">
        <f>IF(B114="","",IFERROR(INDEX('Bibliothèque de prompts'!$B$5:$B$54,MATCH(B114,'Bibliothèque de prompts'!$A$5:$A$54,0)),""))</f>
        <v/>
      </c>
      <c r="E114" s="6" t="n"/>
      <c r="F114" s="5" t="n"/>
      <c r="G114" s="5" t="n"/>
      <c r="H114" s="4" t="n"/>
      <c r="I114" s="5" t="n"/>
      <c r="J114" s="5" t="n"/>
      <c r="K114" s="5" t="n"/>
      <c r="L114" s="5" t="n"/>
      <c r="M114" s="7">
        <f>IF(B114="","",IF(E114=IFERROR(INDEX('Bibliothèque de prompts'!$F$5:$F$54,MATCH(B114,'Bibliothèque de prompts'!$A$5:$A$54,0)),""),'Listes'!$H$5,'Listes'!$H$6))</f>
        <v/>
      </c>
    </row>
    <row r="115">
      <c r="A115" s="10" t="n"/>
      <c r="B115" s="4" t="n"/>
      <c r="C115" s="11">
        <f>IF(B115="","",IFERROR(INDEX('Bibliothèque de prompts'!$C$5:$C$54,MATCH(B115,'Bibliothèque de prompts'!$A$5:$A$54,0)),""))</f>
        <v/>
      </c>
      <c r="D115" s="11">
        <f>IF(B115="","",IFERROR(INDEX('Bibliothèque de prompts'!$B$5:$B$54,MATCH(B115,'Bibliothèque de prompts'!$A$5:$A$54,0)),""))</f>
        <v/>
      </c>
      <c r="E115" s="6" t="n"/>
      <c r="F115" s="5" t="n"/>
      <c r="G115" s="5" t="n"/>
      <c r="H115" s="4" t="n"/>
      <c r="I115" s="5" t="n"/>
      <c r="J115" s="5" t="n"/>
      <c r="K115" s="5" t="n"/>
      <c r="L115" s="5" t="n"/>
      <c r="M115" s="7">
        <f>IF(B115="","",IF(E115=IFERROR(INDEX('Bibliothèque de prompts'!$F$5:$F$54,MATCH(B115,'Bibliothèque de prompts'!$A$5:$A$54,0)),""),'Listes'!$H$5,'Listes'!$H$6))</f>
        <v/>
      </c>
    </row>
    <row r="116">
      <c r="A116" s="10" t="n"/>
      <c r="B116" s="4" t="n"/>
      <c r="C116" s="11">
        <f>IF(B116="","",IFERROR(INDEX('Bibliothèque de prompts'!$C$5:$C$54,MATCH(B116,'Bibliothèque de prompts'!$A$5:$A$54,0)),""))</f>
        <v/>
      </c>
      <c r="D116" s="11">
        <f>IF(B116="","",IFERROR(INDEX('Bibliothèque de prompts'!$B$5:$B$54,MATCH(B116,'Bibliothèque de prompts'!$A$5:$A$54,0)),""))</f>
        <v/>
      </c>
      <c r="E116" s="6" t="n"/>
      <c r="F116" s="5" t="n"/>
      <c r="G116" s="5" t="n"/>
      <c r="H116" s="4" t="n"/>
      <c r="I116" s="5" t="n"/>
      <c r="J116" s="5" t="n"/>
      <c r="K116" s="5" t="n"/>
      <c r="L116" s="5" t="n"/>
      <c r="M116" s="7">
        <f>IF(B116="","",IF(E116=IFERROR(INDEX('Bibliothèque de prompts'!$F$5:$F$54,MATCH(B116,'Bibliothèque de prompts'!$A$5:$A$54,0)),""),'Listes'!$H$5,'Listes'!$H$6))</f>
        <v/>
      </c>
    </row>
    <row r="117">
      <c r="A117" s="10" t="n"/>
      <c r="B117" s="4" t="n"/>
      <c r="C117" s="11">
        <f>IF(B117="","",IFERROR(INDEX('Bibliothèque de prompts'!$C$5:$C$54,MATCH(B117,'Bibliothèque de prompts'!$A$5:$A$54,0)),""))</f>
        <v/>
      </c>
      <c r="D117" s="11">
        <f>IF(B117="","",IFERROR(INDEX('Bibliothèque de prompts'!$B$5:$B$54,MATCH(B117,'Bibliothèque de prompts'!$A$5:$A$54,0)),""))</f>
        <v/>
      </c>
      <c r="E117" s="6" t="n"/>
      <c r="F117" s="5" t="n"/>
      <c r="G117" s="5" t="n"/>
      <c r="H117" s="4" t="n"/>
      <c r="I117" s="5" t="n"/>
      <c r="J117" s="5" t="n"/>
      <c r="K117" s="5" t="n"/>
      <c r="L117" s="5" t="n"/>
      <c r="M117" s="7">
        <f>IF(B117="","",IF(E117=IFERROR(INDEX('Bibliothèque de prompts'!$F$5:$F$54,MATCH(B117,'Bibliothèque de prompts'!$A$5:$A$54,0)),""),'Listes'!$H$5,'Listes'!$H$6))</f>
        <v/>
      </c>
    </row>
    <row r="118">
      <c r="A118" s="10" t="n"/>
      <c r="B118" s="4" t="n"/>
      <c r="C118" s="11">
        <f>IF(B118="","",IFERROR(INDEX('Bibliothèque de prompts'!$C$5:$C$54,MATCH(B118,'Bibliothèque de prompts'!$A$5:$A$54,0)),""))</f>
        <v/>
      </c>
      <c r="D118" s="11">
        <f>IF(B118="","",IFERROR(INDEX('Bibliothèque de prompts'!$B$5:$B$54,MATCH(B118,'Bibliothèque de prompts'!$A$5:$A$54,0)),""))</f>
        <v/>
      </c>
      <c r="E118" s="6" t="n"/>
      <c r="F118" s="5" t="n"/>
      <c r="G118" s="5" t="n"/>
      <c r="H118" s="4" t="n"/>
      <c r="I118" s="5" t="n"/>
      <c r="J118" s="5" t="n"/>
      <c r="K118" s="5" t="n"/>
      <c r="L118" s="5" t="n"/>
      <c r="M118" s="7">
        <f>IF(B118="","",IF(E118=IFERROR(INDEX('Bibliothèque de prompts'!$F$5:$F$54,MATCH(B118,'Bibliothèque de prompts'!$A$5:$A$54,0)),""),'Listes'!$H$5,'Listes'!$H$6))</f>
        <v/>
      </c>
    </row>
    <row r="119">
      <c r="A119" s="10" t="n"/>
      <c r="B119" s="4" t="n"/>
      <c r="C119" s="11">
        <f>IF(B119="","",IFERROR(INDEX('Bibliothèque de prompts'!$C$5:$C$54,MATCH(B119,'Bibliothèque de prompts'!$A$5:$A$54,0)),""))</f>
        <v/>
      </c>
      <c r="D119" s="11">
        <f>IF(B119="","",IFERROR(INDEX('Bibliothèque de prompts'!$B$5:$B$54,MATCH(B119,'Bibliothèque de prompts'!$A$5:$A$54,0)),""))</f>
        <v/>
      </c>
      <c r="E119" s="6" t="n"/>
      <c r="F119" s="5" t="n"/>
      <c r="G119" s="5" t="n"/>
      <c r="H119" s="4" t="n"/>
      <c r="I119" s="5" t="n"/>
      <c r="J119" s="5" t="n"/>
      <c r="K119" s="5" t="n"/>
      <c r="L119" s="5" t="n"/>
      <c r="M119" s="7">
        <f>IF(B119="","",IF(E119=IFERROR(INDEX('Bibliothèque de prompts'!$F$5:$F$54,MATCH(B119,'Bibliothèque de prompts'!$A$5:$A$54,0)),""),'Listes'!$H$5,'Listes'!$H$6))</f>
        <v/>
      </c>
    </row>
    <row r="120">
      <c r="A120" s="10" t="n"/>
      <c r="B120" s="4" t="n"/>
      <c r="C120" s="11">
        <f>IF(B120="","",IFERROR(INDEX('Bibliothèque de prompts'!$C$5:$C$54,MATCH(B120,'Bibliothèque de prompts'!$A$5:$A$54,0)),""))</f>
        <v/>
      </c>
      <c r="D120" s="11">
        <f>IF(B120="","",IFERROR(INDEX('Bibliothèque de prompts'!$B$5:$B$54,MATCH(B120,'Bibliothèque de prompts'!$A$5:$A$54,0)),""))</f>
        <v/>
      </c>
      <c r="E120" s="6" t="n"/>
      <c r="F120" s="5" t="n"/>
      <c r="G120" s="5" t="n"/>
      <c r="H120" s="4" t="n"/>
      <c r="I120" s="5" t="n"/>
      <c r="J120" s="5" t="n"/>
      <c r="K120" s="5" t="n"/>
      <c r="L120" s="5" t="n"/>
      <c r="M120" s="7">
        <f>IF(B120="","",IF(E120=IFERROR(INDEX('Bibliothèque de prompts'!$F$5:$F$54,MATCH(B120,'Bibliothèque de prompts'!$A$5:$A$54,0)),""),'Listes'!$H$5,'Listes'!$H$6))</f>
        <v/>
      </c>
    </row>
    <row r="121">
      <c r="A121" s="10" t="n"/>
      <c r="B121" s="4" t="n"/>
      <c r="C121" s="11">
        <f>IF(B121="","",IFERROR(INDEX('Bibliothèque de prompts'!$C$5:$C$54,MATCH(B121,'Bibliothèque de prompts'!$A$5:$A$54,0)),""))</f>
        <v/>
      </c>
      <c r="D121" s="11">
        <f>IF(B121="","",IFERROR(INDEX('Bibliothèque de prompts'!$B$5:$B$54,MATCH(B121,'Bibliothèque de prompts'!$A$5:$A$54,0)),""))</f>
        <v/>
      </c>
      <c r="E121" s="6" t="n"/>
      <c r="F121" s="5" t="n"/>
      <c r="G121" s="5" t="n"/>
      <c r="H121" s="4" t="n"/>
      <c r="I121" s="5" t="n"/>
      <c r="J121" s="5" t="n"/>
      <c r="K121" s="5" t="n"/>
      <c r="L121" s="5" t="n"/>
      <c r="M121" s="7">
        <f>IF(B121="","",IF(E121=IFERROR(INDEX('Bibliothèque de prompts'!$F$5:$F$54,MATCH(B121,'Bibliothèque de prompts'!$A$5:$A$54,0)),""),'Listes'!$H$5,'Listes'!$H$6))</f>
        <v/>
      </c>
    </row>
    <row r="122">
      <c r="A122" s="10" t="n"/>
      <c r="B122" s="4" t="n"/>
      <c r="C122" s="11">
        <f>IF(B122="","",IFERROR(INDEX('Bibliothèque de prompts'!$C$5:$C$54,MATCH(B122,'Bibliothèque de prompts'!$A$5:$A$54,0)),""))</f>
        <v/>
      </c>
      <c r="D122" s="11">
        <f>IF(B122="","",IFERROR(INDEX('Bibliothèque de prompts'!$B$5:$B$54,MATCH(B122,'Bibliothèque de prompts'!$A$5:$A$54,0)),""))</f>
        <v/>
      </c>
      <c r="E122" s="6" t="n"/>
      <c r="F122" s="5" t="n"/>
      <c r="G122" s="5" t="n"/>
      <c r="H122" s="4" t="n"/>
      <c r="I122" s="5" t="n"/>
      <c r="J122" s="5" t="n"/>
      <c r="K122" s="5" t="n"/>
      <c r="L122" s="5" t="n"/>
      <c r="M122" s="7">
        <f>IF(B122="","",IF(E122=IFERROR(INDEX('Bibliothèque de prompts'!$F$5:$F$54,MATCH(B122,'Bibliothèque de prompts'!$A$5:$A$54,0)),""),'Listes'!$H$5,'Listes'!$H$6))</f>
        <v/>
      </c>
    </row>
    <row r="123">
      <c r="A123" s="10" t="n"/>
      <c r="B123" s="4" t="n"/>
      <c r="C123" s="11">
        <f>IF(B123="","",IFERROR(INDEX('Bibliothèque de prompts'!$C$5:$C$54,MATCH(B123,'Bibliothèque de prompts'!$A$5:$A$54,0)),""))</f>
        <v/>
      </c>
      <c r="D123" s="11">
        <f>IF(B123="","",IFERROR(INDEX('Bibliothèque de prompts'!$B$5:$B$54,MATCH(B123,'Bibliothèque de prompts'!$A$5:$A$54,0)),""))</f>
        <v/>
      </c>
      <c r="E123" s="6" t="n"/>
      <c r="F123" s="5" t="n"/>
      <c r="G123" s="5" t="n"/>
      <c r="H123" s="4" t="n"/>
      <c r="I123" s="5" t="n"/>
      <c r="J123" s="5" t="n"/>
      <c r="K123" s="5" t="n"/>
      <c r="L123" s="5" t="n"/>
      <c r="M123" s="7">
        <f>IF(B123="","",IF(E123=IFERROR(INDEX('Bibliothèque de prompts'!$F$5:$F$54,MATCH(B123,'Bibliothèque de prompts'!$A$5:$A$54,0)),""),'Listes'!$H$5,'Listes'!$H$6))</f>
        <v/>
      </c>
    </row>
    <row r="124">
      <c r="A124" s="10" t="n"/>
      <c r="B124" s="4" t="n"/>
      <c r="C124" s="11">
        <f>IF(B124="","",IFERROR(INDEX('Bibliothèque de prompts'!$C$5:$C$54,MATCH(B124,'Bibliothèque de prompts'!$A$5:$A$54,0)),""))</f>
        <v/>
      </c>
      <c r="D124" s="11">
        <f>IF(B124="","",IFERROR(INDEX('Bibliothèque de prompts'!$B$5:$B$54,MATCH(B124,'Bibliothèque de prompts'!$A$5:$A$54,0)),""))</f>
        <v/>
      </c>
      <c r="E124" s="6" t="n"/>
      <c r="F124" s="5" t="n"/>
      <c r="G124" s="5" t="n"/>
      <c r="H124" s="4" t="n"/>
      <c r="I124" s="5" t="n"/>
      <c r="J124" s="5" t="n"/>
      <c r="K124" s="5" t="n"/>
      <c r="L124" s="5" t="n"/>
      <c r="M124" s="7">
        <f>IF(B124="","",IF(E124=IFERROR(INDEX('Bibliothèque de prompts'!$F$5:$F$54,MATCH(B124,'Bibliothèque de prompts'!$A$5:$A$54,0)),""),'Listes'!$H$5,'Listes'!$H$6))</f>
        <v/>
      </c>
    </row>
    <row r="125">
      <c r="A125" s="10" t="n"/>
      <c r="B125" s="4" t="n"/>
      <c r="C125" s="11">
        <f>IF(B125="","",IFERROR(INDEX('Bibliothèque de prompts'!$C$5:$C$54,MATCH(B125,'Bibliothèque de prompts'!$A$5:$A$54,0)),""))</f>
        <v/>
      </c>
      <c r="D125" s="11">
        <f>IF(B125="","",IFERROR(INDEX('Bibliothèque de prompts'!$B$5:$B$54,MATCH(B125,'Bibliothèque de prompts'!$A$5:$A$54,0)),""))</f>
        <v/>
      </c>
      <c r="E125" s="6" t="n"/>
      <c r="F125" s="5" t="n"/>
      <c r="G125" s="5" t="n"/>
      <c r="H125" s="4" t="n"/>
      <c r="I125" s="5" t="n"/>
      <c r="J125" s="5" t="n"/>
      <c r="K125" s="5" t="n"/>
      <c r="L125" s="5" t="n"/>
      <c r="M125" s="7">
        <f>IF(B125="","",IF(E125=IFERROR(INDEX('Bibliothèque de prompts'!$F$5:$F$54,MATCH(B125,'Bibliothèque de prompts'!$A$5:$A$54,0)),""),'Listes'!$H$5,'Listes'!$H$6))</f>
        <v/>
      </c>
    </row>
    <row r="126">
      <c r="A126" s="10" t="n"/>
      <c r="B126" s="4" t="n"/>
      <c r="C126" s="11">
        <f>IF(B126="","",IFERROR(INDEX('Bibliothèque de prompts'!$C$5:$C$54,MATCH(B126,'Bibliothèque de prompts'!$A$5:$A$54,0)),""))</f>
        <v/>
      </c>
      <c r="D126" s="11">
        <f>IF(B126="","",IFERROR(INDEX('Bibliothèque de prompts'!$B$5:$B$54,MATCH(B126,'Bibliothèque de prompts'!$A$5:$A$54,0)),""))</f>
        <v/>
      </c>
      <c r="E126" s="6" t="n"/>
      <c r="F126" s="5" t="n"/>
      <c r="G126" s="5" t="n"/>
      <c r="H126" s="4" t="n"/>
      <c r="I126" s="5" t="n"/>
      <c r="J126" s="5" t="n"/>
      <c r="K126" s="5" t="n"/>
      <c r="L126" s="5" t="n"/>
      <c r="M126" s="7">
        <f>IF(B126="","",IF(E126=IFERROR(INDEX('Bibliothèque de prompts'!$F$5:$F$54,MATCH(B126,'Bibliothèque de prompts'!$A$5:$A$54,0)),""),'Listes'!$H$5,'Listes'!$H$6))</f>
        <v/>
      </c>
    </row>
    <row r="127">
      <c r="A127" s="10" t="n"/>
      <c r="B127" s="4" t="n"/>
      <c r="C127" s="11">
        <f>IF(B127="","",IFERROR(INDEX('Bibliothèque de prompts'!$C$5:$C$54,MATCH(B127,'Bibliothèque de prompts'!$A$5:$A$54,0)),""))</f>
        <v/>
      </c>
      <c r="D127" s="11">
        <f>IF(B127="","",IFERROR(INDEX('Bibliothèque de prompts'!$B$5:$B$54,MATCH(B127,'Bibliothèque de prompts'!$A$5:$A$54,0)),""))</f>
        <v/>
      </c>
      <c r="E127" s="6" t="n"/>
      <c r="F127" s="5" t="n"/>
      <c r="G127" s="5" t="n"/>
      <c r="H127" s="4" t="n"/>
      <c r="I127" s="5" t="n"/>
      <c r="J127" s="5" t="n"/>
      <c r="K127" s="5" t="n"/>
      <c r="L127" s="5" t="n"/>
      <c r="M127" s="7">
        <f>IF(B127="","",IF(E127=IFERROR(INDEX('Bibliothèque de prompts'!$F$5:$F$54,MATCH(B127,'Bibliothèque de prompts'!$A$5:$A$54,0)),""),'Listes'!$H$5,'Listes'!$H$6))</f>
        <v/>
      </c>
    </row>
    <row r="128">
      <c r="A128" s="10" t="n"/>
      <c r="B128" s="4" t="n"/>
      <c r="C128" s="11">
        <f>IF(B128="","",IFERROR(INDEX('Bibliothèque de prompts'!$C$5:$C$54,MATCH(B128,'Bibliothèque de prompts'!$A$5:$A$54,0)),""))</f>
        <v/>
      </c>
      <c r="D128" s="11">
        <f>IF(B128="","",IFERROR(INDEX('Bibliothèque de prompts'!$B$5:$B$54,MATCH(B128,'Bibliothèque de prompts'!$A$5:$A$54,0)),""))</f>
        <v/>
      </c>
      <c r="E128" s="6" t="n"/>
      <c r="F128" s="5" t="n"/>
      <c r="G128" s="5" t="n"/>
      <c r="H128" s="4" t="n"/>
      <c r="I128" s="5" t="n"/>
      <c r="J128" s="5" t="n"/>
      <c r="K128" s="5" t="n"/>
      <c r="L128" s="5" t="n"/>
      <c r="M128" s="7">
        <f>IF(B128="","",IF(E128=IFERROR(INDEX('Bibliothèque de prompts'!$F$5:$F$54,MATCH(B128,'Bibliothèque de prompts'!$A$5:$A$54,0)),""),'Listes'!$H$5,'Listes'!$H$6))</f>
        <v/>
      </c>
    </row>
    <row r="129">
      <c r="A129" s="10" t="n"/>
      <c r="B129" s="4" t="n"/>
      <c r="C129" s="11">
        <f>IF(B129="","",IFERROR(INDEX('Bibliothèque de prompts'!$C$5:$C$54,MATCH(B129,'Bibliothèque de prompts'!$A$5:$A$54,0)),""))</f>
        <v/>
      </c>
      <c r="D129" s="11">
        <f>IF(B129="","",IFERROR(INDEX('Bibliothèque de prompts'!$B$5:$B$54,MATCH(B129,'Bibliothèque de prompts'!$A$5:$A$54,0)),""))</f>
        <v/>
      </c>
      <c r="E129" s="6" t="n"/>
      <c r="F129" s="5" t="n"/>
      <c r="G129" s="5" t="n"/>
      <c r="H129" s="4" t="n"/>
      <c r="I129" s="5" t="n"/>
      <c r="J129" s="5" t="n"/>
      <c r="K129" s="5" t="n"/>
      <c r="L129" s="5" t="n"/>
      <c r="M129" s="7">
        <f>IF(B129="","",IF(E129=IFERROR(INDEX('Bibliothèque de prompts'!$F$5:$F$54,MATCH(B129,'Bibliothèque de prompts'!$A$5:$A$54,0)),""),'Listes'!$H$5,'Listes'!$H$6))</f>
        <v/>
      </c>
    </row>
    <row r="130">
      <c r="A130" s="10" t="n"/>
      <c r="B130" s="4" t="n"/>
      <c r="C130" s="11">
        <f>IF(B130="","",IFERROR(INDEX('Bibliothèque de prompts'!$C$5:$C$54,MATCH(B130,'Bibliothèque de prompts'!$A$5:$A$54,0)),""))</f>
        <v/>
      </c>
      <c r="D130" s="11">
        <f>IF(B130="","",IFERROR(INDEX('Bibliothèque de prompts'!$B$5:$B$54,MATCH(B130,'Bibliothèque de prompts'!$A$5:$A$54,0)),""))</f>
        <v/>
      </c>
      <c r="E130" s="6" t="n"/>
      <c r="F130" s="5" t="n"/>
      <c r="G130" s="5" t="n"/>
      <c r="H130" s="4" t="n"/>
      <c r="I130" s="5" t="n"/>
      <c r="J130" s="5" t="n"/>
      <c r="K130" s="5" t="n"/>
      <c r="L130" s="5" t="n"/>
      <c r="M130" s="7">
        <f>IF(B130="","",IF(E130=IFERROR(INDEX('Bibliothèque de prompts'!$F$5:$F$54,MATCH(B130,'Bibliothèque de prompts'!$A$5:$A$54,0)),""),'Listes'!$H$5,'Listes'!$H$6))</f>
        <v/>
      </c>
    </row>
    <row r="131">
      <c r="A131" s="10" t="n"/>
      <c r="B131" s="4" t="n"/>
      <c r="C131" s="11">
        <f>IF(B131="","",IFERROR(INDEX('Bibliothèque de prompts'!$C$5:$C$54,MATCH(B131,'Bibliothèque de prompts'!$A$5:$A$54,0)),""))</f>
        <v/>
      </c>
      <c r="D131" s="11">
        <f>IF(B131="","",IFERROR(INDEX('Bibliothèque de prompts'!$B$5:$B$54,MATCH(B131,'Bibliothèque de prompts'!$A$5:$A$54,0)),""))</f>
        <v/>
      </c>
      <c r="E131" s="6" t="n"/>
      <c r="F131" s="5" t="n"/>
      <c r="G131" s="5" t="n"/>
      <c r="H131" s="4" t="n"/>
      <c r="I131" s="5" t="n"/>
      <c r="J131" s="5" t="n"/>
      <c r="K131" s="5" t="n"/>
      <c r="L131" s="5" t="n"/>
      <c r="M131" s="7">
        <f>IF(B131="","",IF(E131=IFERROR(INDEX('Bibliothèque de prompts'!$F$5:$F$54,MATCH(B131,'Bibliothèque de prompts'!$A$5:$A$54,0)),""),'Listes'!$H$5,'Listes'!$H$6))</f>
        <v/>
      </c>
    </row>
    <row r="132">
      <c r="A132" s="10" t="n"/>
      <c r="B132" s="4" t="n"/>
      <c r="C132" s="11">
        <f>IF(B132="","",IFERROR(INDEX('Bibliothèque de prompts'!$C$5:$C$54,MATCH(B132,'Bibliothèque de prompts'!$A$5:$A$54,0)),""))</f>
        <v/>
      </c>
      <c r="D132" s="11">
        <f>IF(B132="","",IFERROR(INDEX('Bibliothèque de prompts'!$B$5:$B$54,MATCH(B132,'Bibliothèque de prompts'!$A$5:$A$54,0)),""))</f>
        <v/>
      </c>
      <c r="E132" s="6" t="n"/>
      <c r="F132" s="5" t="n"/>
      <c r="G132" s="5" t="n"/>
      <c r="H132" s="4" t="n"/>
      <c r="I132" s="5" t="n"/>
      <c r="J132" s="5" t="n"/>
      <c r="K132" s="5" t="n"/>
      <c r="L132" s="5" t="n"/>
      <c r="M132" s="7">
        <f>IF(B132="","",IF(E132=IFERROR(INDEX('Bibliothèque de prompts'!$F$5:$F$54,MATCH(B132,'Bibliothèque de prompts'!$A$5:$A$54,0)),""),'Listes'!$H$5,'Listes'!$H$6))</f>
        <v/>
      </c>
    </row>
    <row r="133">
      <c r="A133" s="10" t="n"/>
      <c r="B133" s="4" t="n"/>
      <c r="C133" s="11">
        <f>IF(B133="","",IFERROR(INDEX('Bibliothèque de prompts'!$C$5:$C$54,MATCH(B133,'Bibliothèque de prompts'!$A$5:$A$54,0)),""))</f>
        <v/>
      </c>
      <c r="D133" s="11">
        <f>IF(B133="","",IFERROR(INDEX('Bibliothèque de prompts'!$B$5:$B$54,MATCH(B133,'Bibliothèque de prompts'!$A$5:$A$54,0)),""))</f>
        <v/>
      </c>
      <c r="E133" s="6" t="n"/>
      <c r="F133" s="5" t="n"/>
      <c r="G133" s="5" t="n"/>
      <c r="H133" s="4" t="n"/>
      <c r="I133" s="5" t="n"/>
      <c r="J133" s="5" t="n"/>
      <c r="K133" s="5" t="n"/>
      <c r="L133" s="5" t="n"/>
      <c r="M133" s="7">
        <f>IF(B133="","",IF(E133=IFERROR(INDEX('Bibliothèque de prompts'!$F$5:$F$54,MATCH(B133,'Bibliothèque de prompts'!$A$5:$A$54,0)),""),'Listes'!$H$5,'Listes'!$H$6))</f>
        <v/>
      </c>
    </row>
    <row r="134">
      <c r="A134" s="10" t="n"/>
      <c r="B134" s="4" t="n"/>
      <c r="C134" s="11">
        <f>IF(B134="","",IFERROR(INDEX('Bibliothèque de prompts'!$C$5:$C$54,MATCH(B134,'Bibliothèque de prompts'!$A$5:$A$54,0)),""))</f>
        <v/>
      </c>
      <c r="D134" s="11">
        <f>IF(B134="","",IFERROR(INDEX('Bibliothèque de prompts'!$B$5:$B$54,MATCH(B134,'Bibliothèque de prompts'!$A$5:$A$54,0)),""))</f>
        <v/>
      </c>
      <c r="E134" s="6" t="n"/>
      <c r="F134" s="5" t="n"/>
      <c r="G134" s="5" t="n"/>
      <c r="H134" s="4" t="n"/>
      <c r="I134" s="5" t="n"/>
      <c r="J134" s="5" t="n"/>
      <c r="K134" s="5" t="n"/>
      <c r="L134" s="5" t="n"/>
      <c r="M134" s="7">
        <f>IF(B134="","",IF(E134=IFERROR(INDEX('Bibliothèque de prompts'!$F$5:$F$54,MATCH(B134,'Bibliothèque de prompts'!$A$5:$A$54,0)),""),'Listes'!$H$5,'Listes'!$H$6))</f>
        <v/>
      </c>
    </row>
    <row r="135">
      <c r="A135" s="10" t="n"/>
      <c r="B135" s="4" t="n"/>
      <c r="C135" s="11">
        <f>IF(B135="","",IFERROR(INDEX('Bibliothèque de prompts'!$C$5:$C$54,MATCH(B135,'Bibliothèque de prompts'!$A$5:$A$54,0)),""))</f>
        <v/>
      </c>
      <c r="D135" s="11">
        <f>IF(B135="","",IFERROR(INDEX('Bibliothèque de prompts'!$B$5:$B$54,MATCH(B135,'Bibliothèque de prompts'!$A$5:$A$54,0)),""))</f>
        <v/>
      </c>
      <c r="E135" s="6" t="n"/>
      <c r="F135" s="5" t="n"/>
      <c r="G135" s="5" t="n"/>
      <c r="H135" s="4" t="n"/>
      <c r="I135" s="5" t="n"/>
      <c r="J135" s="5" t="n"/>
      <c r="K135" s="5" t="n"/>
      <c r="L135" s="5" t="n"/>
      <c r="M135" s="7">
        <f>IF(B135="","",IF(E135=IFERROR(INDEX('Bibliothèque de prompts'!$F$5:$F$54,MATCH(B135,'Bibliothèque de prompts'!$A$5:$A$54,0)),""),'Listes'!$H$5,'Listes'!$H$6))</f>
        <v/>
      </c>
    </row>
    <row r="136">
      <c r="A136" s="10" t="n"/>
      <c r="B136" s="4" t="n"/>
      <c r="C136" s="11">
        <f>IF(B136="","",IFERROR(INDEX('Bibliothèque de prompts'!$C$5:$C$54,MATCH(B136,'Bibliothèque de prompts'!$A$5:$A$54,0)),""))</f>
        <v/>
      </c>
      <c r="D136" s="11">
        <f>IF(B136="","",IFERROR(INDEX('Bibliothèque de prompts'!$B$5:$B$54,MATCH(B136,'Bibliothèque de prompts'!$A$5:$A$54,0)),""))</f>
        <v/>
      </c>
      <c r="E136" s="6" t="n"/>
      <c r="F136" s="5" t="n"/>
      <c r="G136" s="5" t="n"/>
      <c r="H136" s="4" t="n"/>
      <c r="I136" s="5" t="n"/>
      <c r="J136" s="5" t="n"/>
      <c r="K136" s="5" t="n"/>
      <c r="L136" s="5" t="n"/>
      <c r="M136" s="7">
        <f>IF(B136="","",IF(E136=IFERROR(INDEX('Bibliothèque de prompts'!$F$5:$F$54,MATCH(B136,'Bibliothèque de prompts'!$A$5:$A$54,0)),""),'Listes'!$H$5,'Listes'!$H$6))</f>
        <v/>
      </c>
    </row>
    <row r="137">
      <c r="A137" s="10" t="n"/>
      <c r="B137" s="4" t="n"/>
      <c r="C137" s="11">
        <f>IF(B137="","",IFERROR(INDEX('Bibliothèque de prompts'!$C$5:$C$54,MATCH(B137,'Bibliothèque de prompts'!$A$5:$A$54,0)),""))</f>
        <v/>
      </c>
      <c r="D137" s="11">
        <f>IF(B137="","",IFERROR(INDEX('Bibliothèque de prompts'!$B$5:$B$54,MATCH(B137,'Bibliothèque de prompts'!$A$5:$A$54,0)),""))</f>
        <v/>
      </c>
      <c r="E137" s="6" t="n"/>
      <c r="F137" s="5" t="n"/>
      <c r="G137" s="5" t="n"/>
      <c r="H137" s="4" t="n"/>
      <c r="I137" s="5" t="n"/>
      <c r="J137" s="5" t="n"/>
      <c r="K137" s="5" t="n"/>
      <c r="L137" s="5" t="n"/>
      <c r="M137" s="7">
        <f>IF(B137="","",IF(E137=IFERROR(INDEX('Bibliothèque de prompts'!$F$5:$F$54,MATCH(B137,'Bibliothèque de prompts'!$A$5:$A$54,0)),""),'Listes'!$H$5,'Listes'!$H$6))</f>
        <v/>
      </c>
    </row>
    <row r="138">
      <c r="A138" s="10" t="n"/>
      <c r="B138" s="4" t="n"/>
      <c r="C138" s="11">
        <f>IF(B138="","",IFERROR(INDEX('Bibliothèque de prompts'!$C$5:$C$54,MATCH(B138,'Bibliothèque de prompts'!$A$5:$A$54,0)),""))</f>
        <v/>
      </c>
      <c r="D138" s="11">
        <f>IF(B138="","",IFERROR(INDEX('Bibliothèque de prompts'!$B$5:$B$54,MATCH(B138,'Bibliothèque de prompts'!$A$5:$A$54,0)),""))</f>
        <v/>
      </c>
      <c r="E138" s="6" t="n"/>
      <c r="F138" s="5" t="n"/>
      <c r="G138" s="5" t="n"/>
      <c r="H138" s="4" t="n"/>
      <c r="I138" s="5" t="n"/>
      <c r="J138" s="5" t="n"/>
      <c r="K138" s="5" t="n"/>
      <c r="L138" s="5" t="n"/>
      <c r="M138" s="7">
        <f>IF(B138="","",IF(E138=IFERROR(INDEX('Bibliothèque de prompts'!$F$5:$F$54,MATCH(B138,'Bibliothèque de prompts'!$A$5:$A$54,0)),""),'Listes'!$H$5,'Listes'!$H$6))</f>
        <v/>
      </c>
    </row>
    <row r="139">
      <c r="A139" s="10" t="n"/>
      <c r="B139" s="4" t="n"/>
      <c r="C139" s="11">
        <f>IF(B139="","",IFERROR(INDEX('Bibliothèque de prompts'!$C$5:$C$54,MATCH(B139,'Bibliothèque de prompts'!$A$5:$A$54,0)),""))</f>
        <v/>
      </c>
      <c r="D139" s="11">
        <f>IF(B139="","",IFERROR(INDEX('Bibliothèque de prompts'!$B$5:$B$54,MATCH(B139,'Bibliothèque de prompts'!$A$5:$A$54,0)),""))</f>
        <v/>
      </c>
      <c r="E139" s="6" t="n"/>
      <c r="F139" s="5" t="n"/>
      <c r="G139" s="5" t="n"/>
      <c r="H139" s="4" t="n"/>
      <c r="I139" s="5" t="n"/>
      <c r="J139" s="5" t="n"/>
      <c r="K139" s="5" t="n"/>
      <c r="L139" s="5" t="n"/>
      <c r="M139" s="7">
        <f>IF(B139="","",IF(E139=IFERROR(INDEX('Bibliothèque de prompts'!$F$5:$F$54,MATCH(B139,'Bibliothèque de prompts'!$A$5:$A$54,0)),""),'Listes'!$H$5,'Listes'!$H$6))</f>
        <v/>
      </c>
    </row>
    <row r="140">
      <c r="A140" s="10" t="n"/>
      <c r="B140" s="4" t="n"/>
      <c r="C140" s="11">
        <f>IF(B140="","",IFERROR(INDEX('Bibliothèque de prompts'!$C$5:$C$54,MATCH(B140,'Bibliothèque de prompts'!$A$5:$A$54,0)),""))</f>
        <v/>
      </c>
      <c r="D140" s="11">
        <f>IF(B140="","",IFERROR(INDEX('Bibliothèque de prompts'!$B$5:$B$54,MATCH(B140,'Bibliothèque de prompts'!$A$5:$A$54,0)),""))</f>
        <v/>
      </c>
      <c r="E140" s="6" t="n"/>
      <c r="F140" s="5" t="n"/>
      <c r="G140" s="5" t="n"/>
      <c r="H140" s="4" t="n"/>
      <c r="I140" s="5" t="n"/>
      <c r="J140" s="5" t="n"/>
      <c r="K140" s="5" t="n"/>
      <c r="L140" s="5" t="n"/>
      <c r="M140" s="7">
        <f>IF(B140="","",IF(E140=IFERROR(INDEX('Bibliothèque de prompts'!$F$5:$F$54,MATCH(B140,'Bibliothèque de prompts'!$A$5:$A$54,0)),""),'Listes'!$H$5,'Listes'!$H$6))</f>
        <v/>
      </c>
    </row>
    <row r="141">
      <c r="A141" s="10" t="n"/>
      <c r="B141" s="4" t="n"/>
      <c r="C141" s="11">
        <f>IF(B141="","",IFERROR(INDEX('Bibliothèque de prompts'!$C$5:$C$54,MATCH(B141,'Bibliothèque de prompts'!$A$5:$A$54,0)),""))</f>
        <v/>
      </c>
      <c r="D141" s="11">
        <f>IF(B141="","",IFERROR(INDEX('Bibliothèque de prompts'!$B$5:$B$54,MATCH(B141,'Bibliothèque de prompts'!$A$5:$A$54,0)),""))</f>
        <v/>
      </c>
      <c r="E141" s="6" t="n"/>
      <c r="F141" s="5" t="n"/>
      <c r="G141" s="5" t="n"/>
      <c r="H141" s="4" t="n"/>
      <c r="I141" s="5" t="n"/>
      <c r="J141" s="5" t="n"/>
      <c r="K141" s="5" t="n"/>
      <c r="L141" s="5" t="n"/>
      <c r="M141" s="7">
        <f>IF(B141="","",IF(E141=IFERROR(INDEX('Bibliothèque de prompts'!$F$5:$F$54,MATCH(B141,'Bibliothèque de prompts'!$A$5:$A$54,0)),""),'Listes'!$H$5,'Listes'!$H$6))</f>
        <v/>
      </c>
    </row>
    <row r="142">
      <c r="A142" s="10" t="n"/>
      <c r="B142" s="4" t="n"/>
      <c r="C142" s="11">
        <f>IF(B142="","",IFERROR(INDEX('Bibliothèque de prompts'!$C$5:$C$54,MATCH(B142,'Bibliothèque de prompts'!$A$5:$A$54,0)),""))</f>
        <v/>
      </c>
      <c r="D142" s="11">
        <f>IF(B142="","",IFERROR(INDEX('Bibliothèque de prompts'!$B$5:$B$54,MATCH(B142,'Bibliothèque de prompts'!$A$5:$A$54,0)),""))</f>
        <v/>
      </c>
      <c r="E142" s="6" t="n"/>
      <c r="F142" s="5" t="n"/>
      <c r="G142" s="5" t="n"/>
      <c r="H142" s="4" t="n"/>
      <c r="I142" s="5" t="n"/>
      <c r="J142" s="5" t="n"/>
      <c r="K142" s="5" t="n"/>
      <c r="L142" s="5" t="n"/>
      <c r="M142" s="7">
        <f>IF(B142="","",IF(E142=IFERROR(INDEX('Bibliothèque de prompts'!$F$5:$F$54,MATCH(B142,'Bibliothèque de prompts'!$A$5:$A$54,0)),""),'Listes'!$H$5,'Listes'!$H$6))</f>
        <v/>
      </c>
    </row>
    <row r="143">
      <c r="A143" s="10" t="n"/>
      <c r="B143" s="4" t="n"/>
      <c r="C143" s="11">
        <f>IF(B143="","",IFERROR(INDEX('Bibliothèque de prompts'!$C$5:$C$54,MATCH(B143,'Bibliothèque de prompts'!$A$5:$A$54,0)),""))</f>
        <v/>
      </c>
      <c r="D143" s="11">
        <f>IF(B143="","",IFERROR(INDEX('Bibliothèque de prompts'!$B$5:$B$54,MATCH(B143,'Bibliothèque de prompts'!$A$5:$A$54,0)),""))</f>
        <v/>
      </c>
      <c r="E143" s="6" t="n"/>
      <c r="F143" s="5" t="n"/>
      <c r="G143" s="5" t="n"/>
      <c r="H143" s="4" t="n"/>
      <c r="I143" s="5" t="n"/>
      <c r="J143" s="5" t="n"/>
      <c r="K143" s="5" t="n"/>
      <c r="L143" s="5" t="n"/>
      <c r="M143" s="7">
        <f>IF(B143="","",IF(E143=IFERROR(INDEX('Bibliothèque de prompts'!$F$5:$F$54,MATCH(B143,'Bibliothèque de prompts'!$A$5:$A$54,0)),""),'Listes'!$H$5,'Listes'!$H$6))</f>
        <v/>
      </c>
    </row>
    <row r="144">
      <c r="A144" s="10" t="n"/>
      <c r="B144" s="4" t="n"/>
      <c r="C144" s="11">
        <f>IF(B144="","",IFERROR(INDEX('Bibliothèque de prompts'!$C$5:$C$54,MATCH(B144,'Bibliothèque de prompts'!$A$5:$A$54,0)),""))</f>
        <v/>
      </c>
      <c r="D144" s="11">
        <f>IF(B144="","",IFERROR(INDEX('Bibliothèque de prompts'!$B$5:$B$54,MATCH(B144,'Bibliothèque de prompts'!$A$5:$A$54,0)),""))</f>
        <v/>
      </c>
      <c r="E144" s="6" t="n"/>
      <c r="F144" s="5" t="n"/>
      <c r="G144" s="5" t="n"/>
      <c r="H144" s="4" t="n"/>
      <c r="I144" s="5" t="n"/>
      <c r="J144" s="5" t="n"/>
      <c r="K144" s="5" t="n"/>
      <c r="L144" s="5" t="n"/>
      <c r="M144" s="7">
        <f>IF(B144="","",IF(E144=IFERROR(INDEX('Bibliothèque de prompts'!$F$5:$F$54,MATCH(B144,'Bibliothèque de prompts'!$A$5:$A$54,0)),""),'Listes'!$H$5,'Listes'!$H$6))</f>
        <v/>
      </c>
    </row>
    <row r="145">
      <c r="A145" s="10" t="n"/>
      <c r="B145" s="4" t="n"/>
      <c r="C145" s="11">
        <f>IF(B145="","",IFERROR(INDEX('Bibliothèque de prompts'!$C$5:$C$54,MATCH(B145,'Bibliothèque de prompts'!$A$5:$A$54,0)),""))</f>
        <v/>
      </c>
      <c r="D145" s="11">
        <f>IF(B145="","",IFERROR(INDEX('Bibliothèque de prompts'!$B$5:$B$54,MATCH(B145,'Bibliothèque de prompts'!$A$5:$A$54,0)),""))</f>
        <v/>
      </c>
      <c r="E145" s="6" t="n"/>
      <c r="F145" s="5" t="n"/>
      <c r="G145" s="5" t="n"/>
      <c r="H145" s="4" t="n"/>
      <c r="I145" s="5" t="n"/>
      <c r="J145" s="5" t="n"/>
      <c r="K145" s="5" t="n"/>
      <c r="L145" s="5" t="n"/>
      <c r="M145" s="7">
        <f>IF(B145="","",IF(E145=IFERROR(INDEX('Bibliothèque de prompts'!$F$5:$F$54,MATCH(B145,'Bibliothèque de prompts'!$A$5:$A$54,0)),""),'Listes'!$H$5,'Listes'!$H$6))</f>
        <v/>
      </c>
    </row>
    <row r="146">
      <c r="A146" s="10" t="n"/>
      <c r="B146" s="4" t="n"/>
      <c r="C146" s="11">
        <f>IF(B146="","",IFERROR(INDEX('Bibliothèque de prompts'!$C$5:$C$54,MATCH(B146,'Bibliothèque de prompts'!$A$5:$A$54,0)),""))</f>
        <v/>
      </c>
      <c r="D146" s="11">
        <f>IF(B146="","",IFERROR(INDEX('Bibliothèque de prompts'!$B$5:$B$54,MATCH(B146,'Bibliothèque de prompts'!$A$5:$A$54,0)),""))</f>
        <v/>
      </c>
      <c r="E146" s="6" t="n"/>
      <c r="F146" s="5" t="n"/>
      <c r="G146" s="5" t="n"/>
      <c r="H146" s="4" t="n"/>
      <c r="I146" s="5" t="n"/>
      <c r="J146" s="5" t="n"/>
      <c r="K146" s="5" t="n"/>
      <c r="L146" s="5" t="n"/>
      <c r="M146" s="7">
        <f>IF(B146="","",IF(E146=IFERROR(INDEX('Bibliothèque de prompts'!$F$5:$F$54,MATCH(B146,'Bibliothèque de prompts'!$A$5:$A$54,0)),""),'Listes'!$H$5,'Listes'!$H$6))</f>
        <v/>
      </c>
    </row>
    <row r="147">
      <c r="A147" s="10" t="n"/>
      <c r="B147" s="4" t="n"/>
      <c r="C147" s="11">
        <f>IF(B147="","",IFERROR(INDEX('Bibliothèque de prompts'!$C$5:$C$54,MATCH(B147,'Bibliothèque de prompts'!$A$5:$A$54,0)),""))</f>
        <v/>
      </c>
      <c r="D147" s="11">
        <f>IF(B147="","",IFERROR(INDEX('Bibliothèque de prompts'!$B$5:$B$54,MATCH(B147,'Bibliothèque de prompts'!$A$5:$A$54,0)),""))</f>
        <v/>
      </c>
      <c r="E147" s="6" t="n"/>
      <c r="F147" s="5" t="n"/>
      <c r="G147" s="5" t="n"/>
      <c r="H147" s="4" t="n"/>
      <c r="I147" s="5" t="n"/>
      <c r="J147" s="5" t="n"/>
      <c r="K147" s="5" t="n"/>
      <c r="L147" s="5" t="n"/>
      <c r="M147" s="7">
        <f>IF(B147="","",IF(E147=IFERROR(INDEX('Bibliothèque de prompts'!$F$5:$F$54,MATCH(B147,'Bibliothèque de prompts'!$A$5:$A$54,0)),""),'Listes'!$H$5,'Listes'!$H$6))</f>
        <v/>
      </c>
    </row>
    <row r="148">
      <c r="A148" s="10" t="n"/>
      <c r="B148" s="4" t="n"/>
      <c r="C148" s="11">
        <f>IF(B148="","",IFERROR(INDEX('Bibliothèque de prompts'!$C$5:$C$54,MATCH(B148,'Bibliothèque de prompts'!$A$5:$A$54,0)),""))</f>
        <v/>
      </c>
      <c r="D148" s="11">
        <f>IF(B148="","",IFERROR(INDEX('Bibliothèque de prompts'!$B$5:$B$54,MATCH(B148,'Bibliothèque de prompts'!$A$5:$A$54,0)),""))</f>
        <v/>
      </c>
      <c r="E148" s="6" t="n"/>
      <c r="F148" s="5" t="n"/>
      <c r="G148" s="5" t="n"/>
      <c r="H148" s="4" t="n"/>
      <c r="I148" s="5" t="n"/>
      <c r="J148" s="5" t="n"/>
      <c r="K148" s="5" t="n"/>
      <c r="L148" s="5" t="n"/>
      <c r="M148" s="7">
        <f>IF(B148="","",IF(E148=IFERROR(INDEX('Bibliothèque de prompts'!$F$5:$F$54,MATCH(B148,'Bibliothèque de prompts'!$A$5:$A$54,0)),""),'Listes'!$H$5,'Listes'!$H$6))</f>
        <v/>
      </c>
    </row>
    <row r="149">
      <c r="A149" s="10" t="n"/>
      <c r="B149" s="4" t="n"/>
      <c r="C149" s="11">
        <f>IF(B149="","",IFERROR(INDEX('Bibliothèque de prompts'!$C$5:$C$54,MATCH(B149,'Bibliothèque de prompts'!$A$5:$A$54,0)),""))</f>
        <v/>
      </c>
      <c r="D149" s="11">
        <f>IF(B149="","",IFERROR(INDEX('Bibliothèque de prompts'!$B$5:$B$54,MATCH(B149,'Bibliothèque de prompts'!$A$5:$A$54,0)),""))</f>
        <v/>
      </c>
      <c r="E149" s="6" t="n"/>
      <c r="F149" s="5" t="n"/>
      <c r="G149" s="5" t="n"/>
      <c r="H149" s="4" t="n"/>
      <c r="I149" s="5" t="n"/>
      <c r="J149" s="5" t="n"/>
      <c r="K149" s="5" t="n"/>
      <c r="L149" s="5" t="n"/>
      <c r="M149" s="7">
        <f>IF(B149="","",IF(E149=IFERROR(INDEX('Bibliothèque de prompts'!$F$5:$F$54,MATCH(B149,'Bibliothèque de prompts'!$A$5:$A$54,0)),""),'Listes'!$H$5,'Listes'!$H$6))</f>
        <v/>
      </c>
    </row>
    <row r="150">
      <c r="A150" s="10" t="n"/>
      <c r="B150" s="4" t="n"/>
      <c r="C150" s="11">
        <f>IF(B150="","",IFERROR(INDEX('Bibliothèque de prompts'!$C$5:$C$54,MATCH(B150,'Bibliothèque de prompts'!$A$5:$A$54,0)),""))</f>
        <v/>
      </c>
      <c r="D150" s="11">
        <f>IF(B150="","",IFERROR(INDEX('Bibliothèque de prompts'!$B$5:$B$54,MATCH(B150,'Bibliothèque de prompts'!$A$5:$A$54,0)),""))</f>
        <v/>
      </c>
      <c r="E150" s="6" t="n"/>
      <c r="F150" s="5" t="n"/>
      <c r="G150" s="5" t="n"/>
      <c r="H150" s="4" t="n"/>
      <c r="I150" s="5" t="n"/>
      <c r="J150" s="5" t="n"/>
      <c r="K150" s="5" t="n"/>
      <c r="L150" s="5" t="n"/>
      <c r="M150" s="7">
        <f>IF(B150="","",IF(E150=IFERROR(INDEX('Bibliothèque de prompts'!$F$5:$F$54,MATCH(B150,'Bibliothèque de prompts'!$A$5:$A$54,0)),""),'Listes'!$H$5,'Listes'!$H$6))</f>
        <v/>
      </c>
    </row>
    <row r="151">
      <c r="A151" s="10" t="n"/>
      <c r="B151" s="4" t="n"/>
      <c r="C151" s="11">
        <f>IF(B151="","",IFERROR(INDEX('Bibliothèque de prompts'!$C$5:$C$54,MATCH(B151,'Bibliothèque de prompts'!$A$5:$A$54,0)),""))</f>
        <v/>
      </c>
      <c r="D151" s="11">
        <f>IF(B151="","",IFERROR(INDEX('Bibliothèque de prompts'!$B$5:$B$54,MATCH(B151,'Bibliothèque de prompts'!$A$5:$A$54,0)),""))</f>
        <v/>
      </c>
      <c r="E151" s="6" t="n"/>
      <c r="F151" s="5" t="n"/>
      <c r="G151" s="5" t="n"/>
      <c r="H151" s="4" t="n"/>
      <c r="I151" s="5" t="n"/>
      <c r="J151" s="5" t="n"/>
      <c r="K151" s="5" t="n"/>
      <c r="L151" s="5" t="n"/>
      <c r="M151" s="7">
        <f>IF(B151="","",IF(E151=IFERROR(INDEX('Bibliothèque de prompts'!$F$5:$F$54,MATCH(B151,'Bibliothèque de prompts'!$A$5:$A$54,0)),""),'Listes'!$H$5,'Listes'!$H$6))</f>
        <v/>
      </c>
    </row>
    <row r="152">
      <c r="A152" s="10" t="n"/>
      <c r="B152" s="4" t="n"/>
      <c r="C152" s="11">
        <f>IF(B152="","",IFERROR(INDEX('Bibliothèque de prompts'!$C$5:$C$54,MATCH(B152,'Bibliothèque de prompts'!$A$5:$A$54,0)),""))</f>
        <v/>
      </c>
      <c r="D152" s="11">
        <f>IF(B152="","",IFERROR(INDEX('Bibliothèque de prompts'!$B$5:$B$54,MATCH(B152,'Bibliothèque de prompts'!$A$5:$A$54,0)),""))</f>
        <v/>
      </c>
      <c r="E152" s="6" t="n"/>
      <c r="F152" s="5" t="n"/>
      <c r="G152" s="5" t="n"/>
      <c r="H152" s="4" t="n"/>
      <c r="I152" s="5" t="n"/>
      <c r="J152" s="5" t="n"/>
      <c r="K152" s="5" t="n"/>
      <c r="L152" s="5" t="n"/>
      <c r="M152" s="7">
        <f>IF(B152="","",IF(E152=IFERROR(INDEX('Bibliothèque de prompts'!$F$5:$F$54,MATCH(B152,'Bibliothèque de prompts'!$A$5:$A$54,0)),""),'Listes'!$H$5,'Listes'!$H$6))</f>
        <v/>
      </c>
    </row>
    <row r="153">
      <c r="A153" s="10" t="n"/>
      <c r="B153" s="4" t="n"/>
      <c r="C153" s="11">
        <f>IF(B153="","",IFERROR(INDEX('Bibliothèque de prompts'!$C$5:$C$54,MATCH(B153,'Bibliothèque de prompts'!$A$5:$A$54,0)),""))</f>
        <v/>
      </c>
      <c r="D153" s="11">
        <f>IF(B153="","",IFERROR(INDEX('Bibliothèque de prompts'!$B$5:$B$54,MATCH(B153,'Bibliothèque de prompts'!$A$5:$A$54,0)),""))</f>
        <v/>
      </c>
      <c r="E153" s="6" t="n"/>
      <c r="F153" s="5" t="n"/>
      <c r="G153" s="5" t="n"/>
      <c r="H153" s="4" t="n"/>
      <c r="I153" s="5" t="n"/>
      <c r="J153" s="5" t="n"/>
      <c r="K153" s="5" t="n"/>
      <c r="L153" s="5" t="n"/>
      <c r="M153" s="7">
        <f>IF(B153="","",IF(E153=IFERROR(INDEX('Bibliothèque de prompts'!$F$5:$F$54,MATCH(B153,'Bibliothèque de prompts'!$A$5:$A$54,0)),""),'Listes'!$H$5,'Listes'!$H$6))</f>
        <v/>
      </c>
    </row>
    <row r="154">
      <c r="A154" s="10" t="n"/>
      <c r="B154" s="4" t="n"/>
      <c r="C154" s="11">
        <f>IF(B154="","",IFERROR(INDEX('Bibliothèque de prompts'!$C$5:$C$54,MATCH(B154,'Bibliothèque de prompts'!$A$5:$A$54,0)),""))</f>
        <v/>
      </c>
      <c r="D154" s="11">
        <f>IF(B154="","",IFERROR(INDEX('Bibliothèque de prompts'!$B$5:$B$54,MATCH(B154,'Bibliothèque de prompts'!$A$5:$A$54,0)),""))</f>
        <v/>
      </c>
      <c r="E154" s="6" t="n"/>
      <c r="F154" s="5" t="n"/>
      <c r="G154" s="5" t="n"/>
      <c r="H154" s="4" t="n"/>
      <c r="I154" s="5" t="n"/>
      <c r="J154" s="5" t="n"/>
      <c r="K154" s="5" t="n"/>
      <c r="L154" s="5" t="n"/>
      <c r="M154" s="7">
        <f>IF(B154="","",IF(E154=IFERROR(INDEX('Bibliothèque de prompts'!$F$5:$F$54,MATCH(B154,'Bibliothèque de prompts'!$A$5:$A$54,0)),""),'Listes'!$H$5,'Listes'!$H$6))</f>
        <v/>
      </c>
    </row>
    <row r="155">
      <c r="A155" s="10" t="n"/>
      <c r="B155" s="4" t="n"/>
      <c r="C155" s="11">
        <f>IF(B155="","",IFERROR(INDEX('Bibliothèque de prompts'!$C$5:$C$54,MATCH(B155,'Bibliothèque de prompts'!$A$5:$A$54,0)),""))</f>
        <v/>
      </c>
      <c r="D155" s="11">
        <f>IF(B155="","",IFERROR(INDEX('Bibliothèque de prompts'!$B$5:$B$54,MATCH(B155,'Bibliothèque de prompts'!$A$5:$A$54,0)),""))</f>
        <v/>
      </c>
      <c r="E155" s="6" t="n"/>
      <c r="F155" s="5" t="n"/>
      <c r="G155" s="5" t="n"/>
      <c r="H155" s="4" t="n"/>
      <c r="I155" s="5" t="n"/>
      <c r="J155" s="5" t="n"/>
      <c r="K155" s="5" t="n"/>
      <c r="L155" s="5" t="n"/>
      <c r="M155" s="7">
        <f>IF(B155="","",IF(E155=IFERROR(INDEX('Bibliothèque de prompts'!$F$5:$F$54,MATCH(B155,'Bibliothèque de prompts'!$A$5:$A$54,0)),""),'Listes'!$H$5,'Listes'!$H$6))</f>
        <v/>
      </c>
    </row>
    <row r="156">
      <c r="A156" s="10" t="n"/>
      <c r="B156" s="4" t="n"/>
      <c r="C156" s="11">
        <f>IF(B156="","",IFERROR(INDEX('Bibliothèque de prompts'!$C$5:$C$54,MATCH(B156,'Bibliothèque de prompts'!$A$5:$A$54,0)),""))</f>
        <v/>
      </c>
      <c r="D156" s="11">
        <f>IF(B156="","",IFERROR(INDEX('Bibliothèque de prompts'!$B$5:$B$54,MATCH(B156,'Bibliothèque de prompts'!$A$5:$A$54,0)),""))</f>
        <v/>
      </c>
      <c r="E156" s="6" t="n"/>
      <c r="F156" s="5" t="n"/>
      <c r="G156" s="5" t="n"/>
      <c r="H156" s="4" t="n"/>
      <c r="I156" s="5" t="n"/>
      <c r="J156" s="5" t="n"/>
      <c r="K156" s="5" t="n"/>
      <c r="L156" s="5" t="n"/>
      <c r="M156" s="7">
        <f>IF(B156="","",IF(E156=IFERROR(INDEX('Bibliothèque de prompts'!$F$5:$F$54,MATCH(B156,'Bibliothèque de prompts'!$A$5:$A$54,0)),""),'Listes'!$H$5,'Listes'!$H$6))</f>
        <v/>
      </c>
    </row>
    <row r="157">
      <c r="A157" s="10" t="n"/>
      <c r="B157" s="4" t="n"/>
      <c r="C157" s="11">
        <f>IF(B157="","",IFERROR(INDEX('Bibliothèque de prompts'!$C$5:$C$54,MATCH(B157,'Bibliothèque de prompts'!$A$5:$A$54,0)),""))</f>
        <v/>
      </c>
      <c r="D157" s="11">
        <f>IF(B157="","",IFERROR(INDEX('Bibliothèque de prompts'!$B$5:$B$54,MATCH(B157,'Bibliothèque de prompts'!$A$5:$A$54,0)),""))</f>
        <v/>
      </c>
      <c r="E157" s="6" t="n"/>
      <c r="F157" s="5" t="n"/>
      <c r="G157" s="5" t="n"/>
      <c r="H157" s="4" t="n"/>
      <c r="I157" s="5" t="n"/>
      <c r="J157" s="5" t="n"/>
      <c r="K157" s="5" t="n"/>
      <c r="L157" s="5" t="n"/>
      <c r="M157" s="7">
        <f>IF(B157="","",IF(E157=IFERROR(INDEX('Bibliothèque de prompts'!$F$5:$F$54,MATCH(B157,'Bibliothèque de prompts'!$A$5:$A$54,0)),""),'Listes'!$H$5,'Listes'!$H$6))</f>
        <v/>
      </c>
    </row>
    <row r="158">
      <c r="A158" s="10" t="n"/>
      <c r="B158" s="4" t="n"/>
      <c r="C158" s="11">
        <f>IF(B158="","",IFERROR(INDEX('Bibliothèque de prompts'!$C$5:$C$54,MATCH(B158,'Bibliothèque de prompts'!$A$5:$A$54,0)),""))</f>
        <v/>
      </c>
      <c r="D158" s="11">
        <f>IF(B158="","",IFERROR(INDEX('Bibliothèque de prompts'!$B$5:$B$54,MATCH(B158,'Bibliothèque de prompts'!$A$5:$A$54,0)),""))</f>
        <v/>
      </c>
      <c r="E158" s="6" t="n"/>
      <c r="F158" s="5" t="n"/>
      <c r="G158" s="5" t="n"/>
      <c r="H158" s="4" t="n"/>
      <c r="I158" s="5" t="n"/>
      <c r="J158" s="5" t="n"/>
      <c r="K158" s="5" t="n"/>
      <c r="L158" s="5" t="n"/>
      <c r="M158" s="7">
        <f>IF(B158="","",IF(E158=IFERROR(INDEX('Bibliothèque de prompts'!$F$5:$F$54,MATCH(B158,'Bibliothèque de prompts'!$A$5:$A$54,0)),""),'Listes'!$H$5,'Listes'!$H$6))</f>
        <v/>
      </c>
    </row>
    <row r="159">
      <c r="A159" s="10" t="n"/>
      <c r="B159" s="4" t="n"/>
      <c r="C159" s="11">
        <f>IF(B159="","",IFERROR(INDEX('Bibliothèque de prompts'!$C$5:$C$54,MATCH(B159,'Bibliothèque de prompts'!$A$5:$A$54,0)),""))</f>
        <v/>
      </c>
      <c r="D159" s="11">
        <f>IF(B159="","",IFERROR(INDEX('Bibliothèque de prompts'!$B$5:$B$54,MATCH(B159,'Bibliothèque de prompts'!$A$5:$A$54,0)),""))</f>
        <v/>
      </c>
      <c r="E159" s="6" t="n"/>
      <c r="F159" s="5" t="n"/>
      <c r="G159" s="5" t="n"/>
      <c r="H159" s="4" t="n"/>
      <c r="I159" s="5" t="n"/>
      <c r="J159" s="5" t="n"/>
      <c r="K159" s="5" t="n"/>
      <c r="L159" s="5" t="n"/>
      <c r="M159" s="7">
        <f>IF(B159="","",IF(E159=IFERROR(INDEX('Bibliothèque de prompts'!$F$5:$F$54,MATCH(B159,'Bibliothèque de prompts'!$A$5:$A$54,0)),""),'Listes'!$H$5,'Listes'!$H$6))</f>
        <v/>
      </c>
    </row>
    <row r="160">
      <c r="A160" s="10" t="n"/>
      <c r="B160" s="4" t="n"/>
      <c r="C160" s="11">
        <f>IF(B160="","",IFERROR(INDEX('Bibliothèque de prompts'!$C$5:$C$54,MATCH(B160,'Bibliothèque de prompts'!$A$5:$A$54,0)),""))</f>
        <v/>
      </c>
      <c r="D160" s="11">
        <f>IF(B160="","",IFERROR(INDEX('Bibliothèque de prompts'!$B$5:$B$54,MATCH(B160,'Bibliothèque de prompts'!$A$5:$A$54,0)),""))</f>
        <v/>
      </c>
      <c r="E160" s="6" t="n"/>
      <c r="F160" s="5" t="n"/>
      <c r="G160" s="5" t="n"/>
      <c r="H160" s="4" t="n"/>
      <c r="I160" s="5" t="n"/>
      <c r="J160" s="5" t="n"/>
      <c r="K160" s="5" t="n"/>
      <c r="L160" s="5" t="n"/>
      <c r="M160" s="7">
        <f>IF(B160="","",IF(E160=IFERROR(INDEX('Bibliothèque de prompts'!$F$5:$F$54,MATCH(B160,'Bibliothèque de prompts'!$A$5:$A$54,0)),""),'Listes'!$H$5,'Listes'!$H$6))</f>
        <v/>
      </c>
    </row>
    <row r="161">
      <c r="A161" s="10" t="n"/>
      <c r="B161" s="4" t="n"/>
      <c r="C161" s="11">
        <f>IF(B161="","",IFERROR(INDEX('Bibliothèque de prompts'!$C$5:$C$54,MATCH(B161,'Bibliothèque de prompts'!$A$5:$A$54,0)),""))</f>
        <v/>
      </c>
      <c r="D161" s="11">
        <f>IF(B161="","",IFERROR(INDEX('Bibliothèque de prompts'!$B$5:$B$54,MATCH(B161,'Bibliothèque de prompts'!$A$5:$A$54,0)),""))</f>
        <v/>
      </c>
      <c r="E161" s="6" t="n"/>
      <c r="F161" s="5" t="n"/>
      <c r="G161" s="5" t="n"/>
      <c r="H161" s="4" t="n"/>
      <c r="I161" s="5" t="n"/>
      <c r="J161" s="5" t="n"/>
      <c r="K161" s="5" t="n"/>
      <c r="L161" s="5" t="n"/>
      <c r="M161" s="7">
        <f>IF(B161="","",IF(E161=IFERROR(INDEX('Bibliothèque de prompts'!$F$5:$F$54,MATCH(B161,'Bibliothèque de prompts'!$A$5:$A$54,0)),""),'Listes'!$H$5,'Listes'!$H$6))</f>
        <v/>
      </c>
    </row>
    <row r="162">
      <c r="A162" s="10" t="n"/>
      <c r="B162" s="4" t="n"/>
      <c r="C162" s="11">
        <f>IF(B162="","",IFERROR(INDEX('Bibliothèque de prompts'!$C$5:$C$54,MATCH(B162,'Bibliothèque de prompts'!$A$5:$A$54,0)),""))</f>
        <v/>
      </c>
      <c r="D162" s="11">
        <f>IF(B162="","",IFERROR(INDEX('Bibliothèque de prompts'!$B$5:$B$54,MATCH(B162,'Bibliothèque de prompts'!$A$5:$A$54,0)),""))</f>
        <v/>
      </c>
      <c r="E162" s="6" t="n"/>
      <c r="F162" s="5" t="n"/>
      <c r="G162" s="5" t="n"/>
      <c r="H162" s="4" t="n"/>
      <c r="I162" s="5" t="n"/>
      <c r="J162" s="5" t="n"/>
      <c r="K162" s="5" t="n"/>
      <c r="L162" s="5" t="n"/>
      <c r="M162" s="7">
        <f>IF(B162="","",IF(E162=IFERROR(INDEX('Bibliothèque de prompts'!$F$5:$F$54,MATCH(B162,'Bibliothèque de prompts'!$A$5:$A$54,0)),""),'Listes'!$H$5,'Listes'!$H$6))</f>
        <v/>
      </c>
    </row>
    <row r="163">
      <c r="A163" s="10" t="n"/>
      <c r="B163" s="4" t="n"/>
      <c r="C163" s="11">
        <f>IF(B163="","",IFERROR(INDEX('Bibliothèque de prompts'!$C$5:$C$54,MATCH(B163,'Bibliothèque de prompts'!$A$5:$A$54,0)),""))</f>
        <v/>
      </c>
      <c r="D163" s="11">
        <f>IF(B163="","",IFERROR(INDEX('Bibliothèque de prompts'!$B$5:$B$54,MATCH(B163,'Bibliothèque de prompts'!$A$5:$A$54,0)),""))</f>
        <v/>
      </c>
      <c r="E163" s="6" t="n"/>
      <c r="F163" s="5" t="n"/>
      <c r="G163" s="5" t="n"/>
      <c r="H163" s="4" t="n"/>
      <c r="I163" s="5" t="n"/>
      <c r="J163" s="5" t="n"/>
      <c r="K163" s="5" t="n"/>
      <c r="L163" s="5" t="n"/>
      <c r="M163" s="7">
        <f>IF(B163="","",IF(E163=IFERROR(INDEX('Bibliothèque de prompts'!$F$5:$F$54,MATCH(B163,'Bibliothèque de prompts'!$A$5:$A$54,0)),""),'Listes'!$H$5,'Listes'!$H$6))</f>
        <v/>
      </c>
    </row>
    <row r="164">
      <c r="A164" s="10" t="n"/>
      <c r="B164" s="4" t="n"/>
      <c r="C164" s="11">
        <f>IF(B164="","",IFERROR(INDEX('Bibliothèque de prompts'!$C$5:$C$54,MATCH(B164,'Bibliothèque de prompts'!$A$5:$A$54,0)),""))</f>
        <v/>
      </c>
      <c r="D164" s="11">
        <f>IF(B164="","",IFERROR(INDEX('Bibliothèque de prompts'!$B$5:$B$54,MATCH(B164,'Bibliothèque de prompts'!$A$5:$A$54,0)),""))</f>
        <v/>
      </c>
      <c r="E164" s="6" t="n"/>
      <c r="F164" s="5" t="n"/>
      <c r="G164" s="5" t="n"/>
      <c r="H164" s="4" t="n"/>
      <c r="I164" s="5" t="n"/>
      <c r="J164" s="5" t="n"/>
      <c r="K164" s="5" t="n"/>
      <c r="L164" s="5" t="n"/>
      <c r="M164" s="7">
        <f>IF(B164="","",IF(E164=IFERROR(INDEX('Bibliothèque de prompts'!$F$5:$F$54,MATCH(B164,'Bibliothèque de prompts'!$A$5:$A$54,0)),""),'Listes'!$H$5,'Listes'!$H$6))</f>
        <v/>
      </c>
    </row>
    <row r="165">
      <c r="A165" s="10" t="n"/>
      <c r="B165" s="4" t="n"/>
      <c r="C165" s="11">
        <f>IF(B165="","",IFERROR(INDEX('Bibliothèque de prompts'!$C$5:$C$54,MATCH(B165,'Bibliothèque de prompts'!$A$5:$A$54,0)),""))</f>
        <v/>
      </c>
      <c r="D165" s="11">
        <f>IF(B165="","",IFERROR(INDEX('Bibliothèque de prompts'!$B$5:$B$54,MATCH(B165,'Bibliothèque de prompts'!$A$5:$A$54,0)),""))</f>
        <v/>
      </c>
      <c r="E165" s="6" t="n"/>
      <c r="F165" s="5" t="n"/>
      <c r="G165" s="5" t="n"/>
      <c r="H165" s="4" t="n"/>
      <c r="I165" s="5" t="n"/>
      <c r="J165" s="5" t="n"/>
      <c r="K165" s="5" t="n"/>
      <c r="L165" s="5" t="n"/>
      <c r="M165" s="7">
        <f>IF(B165="","",IF(E165=IFERROR(INDEX('Bibliothèque de prompts'!$F$5:$F$54,MATCH(B165,'Bibliothèque de prompts'!$A$5:$A$54,0)),""),'Listes'!$H$5,'Listes'!$H$6))</f>
        <v/>
      </c>
    </row>
    <row r="166">
      <c r="A166" s="10" t="n"/>
      <c r="B166" s="4" t="n"/>
      <c r="C166" s="11">
        <f>IF(B166="","",IFERROR(INDEX('Bibliothèque de prompts'!$C$5:$C$54,MATCH(B166,'Bibliothèque de prompts'!$A$5:$A$54,0)),""))</f>
        <v/>
      </c>
      <c r="D166" s="11">
        <f>IF(B166="","",IFERROR(INDEX('Bibliothèque de prompts'!$B$5:$B$54,MATCH(B166,'Bibliothèque de prompts'!$A$5:$A$54,0)),""))</f>
        <v/>
      </c>
      <c r="E166" s="6" t="n"/>
      <c r="F166" s="5" t="n"/>
      <c r="G166" s="5" t="n"/>
      <c r="H166" s="4" t="n"/>
      <c r="I166" s="5" t="n"/>
      <c r="J166" s="5" t="n"/>
      <c r="K166" s="5" t="n"/>
      <c r="L166" s="5" t="n"/>
      <c r="M166" s="7">
        <f>IF(B166="","",IF(E166=IFERROR(INDEX('Bibliothèque de prompts'!$F$5:$F$54,MATCH(B166,'Bibliothèque de prompts'!$A$5:$A$54,0)),""),'Listes'!$H$5,'Listes'!$H$6))</f>
        <v/>
      </c>
    </row>
    <row r="167">
      <c r="A167" s="10" t="n"/>
      <c r="B167" s="4" t="n"/>
      <c r="C167" s="11">
        <f>IF(B167="","",IFERROR(INDEX('Bibliothèque de prompts'!$C$5:$C$54,MATCH(B167,'Bibliothèque de prompts'!$A$5:$A$54,0)),""))</f>
        <v/>
      </c>
      <c r="D167" s="11">
        <f>IF(B167="","",IFERROR(INDEX('Bibliothèque de prompts'!$B$5:$B$54,MATCH(B167,'Bibliothèque de prompts'!$A$5:$A$54,0)),""))</f>
        <v/>
      </c>
      <c r="E167" s="6" t="n"/>
      <c r="F167" s="5" t="n"/>
      <c r="G167" s="5" t="n"/>
      <c r="H167" s="4" t="n"/>
      <c r="I167" s="5" t="n"/>
      <c r="J167" s="5" t="n"/>
      <c r="K167" s="5" t="n"/>
      <c r="L167" s="5" t="n"/>
      <c r="M167" s="7">
        <f>IF(B167="","",IF(E167=IFERROR(INDEX('Bibliothèque de prompts'!$F$5:$F$54,MATCH(B167,'Bibliothèque de prompts'!$A$5:$A$54,0)),""),'Listes'!$H$5,'Listes'!$H$6))</f>
        <v/>
      </c>
    </row>
    <row r="168">
      <c r="A168" s="10" t="n"/>
      <c r="B168" s="4" t="n"/>
      <c r="C168" s="11">
        <f>IF(B168="","",IFERROR(INDEX('Bibliothèque de prompts'!$C$5:$C$54,MATCH(B168,'Bibliothèque de prompts'!$A$5:$A$54,0)),""))</f>
        <v/>
      </c>
      <c r="D168" s="11">
        <f>IF(B168="","",IFERROR(INDEX('Bibliothèque de prompts'!$B$5:$B$54,MATCH(B168,'Bibliothèque de prompts'!$A$5:$A$54,0)),""))</f>
        <v/>
      </c>
      <c r="E168" s="6" t="n"/>
      <c r="F168" s="5" t="n"/>
      <c r="G168" s="5" t="n"/>
      <c r="H168" s="4" t="n"/>
      <c r="I168" s="5" t="n"/>
      <c r="J168" s="5" t="n"/>
      <c r="K168" s="5" t="n"/>
      <c r="L168" s="5" t="n"/>
      <c r="M168" s="7">
        <f>IF(B168="","",IF(E168=IFERROR(INDEX('Bibliothèque de prompts'!$F$5:$F$54,MATCH(B168,'Bibliothèque de prompts'!$A$5:$A$54,0)),""),'Listes'!$H$5,'Listes'!$H$6))</f>
        <v/>
      </c>
    </row>
    <row r="169">
      <c r="A169" s="10" t="n"/>
      <c r="B169" s="4" t="n"/>
      <c r="C169" s="11">
        <f>IF(B169="","",IFERROR(INDEX('Bibliothèque de prompts'!$C$5:$C$54,MATCH(B169,'Bibliothèque de prompts'!$A$5:$A$54,0)),""))</f>
        <v/>
      </c>
      <c r="D169" s="11">
        <f>IF(B169="","",IFERROR(INDEX('Bibliothèque de prompts'!$B$5:$B$54,MATCH(B169,'Bibliothèque de prompts'!$A$5:$A$54,0)),""))</f>
        <v/>
      </c>
      <c r="E169" s="6" t="n"/>
      <c r="F169" s="5" t="n"/>
      <c r="G169" s="5" t="n"/>
      <c r="H169" s="4" t="n"/>
      <c r="I169" s="5" t="n"/>
      <c r="J169" s="5" t="n"/>
      <c r="K169" s="5" t="n"/>
      <c r="L169" s="5" t="n"/>
      <c r="M169" s="7">
        <f>IF(B169="","",IF(E169=IFERROR(INDEX('Bibliothèque de prompts'!$F$5:$F$54,MATCH(B169,'Bibliothèque de prompts'!$A$5:$A$54,0)),""),'Listes'!$H$5,'Listes'!$H$6))</f>
        <v/>
      </c>
    </row>
    <row r="170">
      <c r="A170" s="10" t="n"/>
      <c r="B170" s="4" t="n"/>
      <c r="C170" s="11">
        <f>IF(B170="","",IFERROR(INDEX('Bibliothèque de prompts'!$C$5:$C$54,MATCH(B170,'Bibliothèque de prompts'!$A$5:$A$54,0)),""))</f>
        <v/>
      </c>
      <c r="D170" s="11">
        <f>IF(B170="","",IFERROR(INDEX('Bibliothèque de prompts'!$B$5:$B$54,MATCH(B170,'Bibliothèque de prompts'!$A$5:$A$54,0)),""))</f>
        <v/>
      </c>
      <c r="E170" s="6" t="n"/>
      <c r="F170" s="5" t="n"/>
      <c r="G170" s="5" t="n"/>
      <c r="H170" s="4" t="n"/>
      <c r="I170" s="5" t="n"/>
      <c r="J170" s="5" t="n"/>
      <c r="K170" s="5" t="n"/>
      <c r="L170" s="5" t="n"/>
      <c r="M170" s="7">
        <f>IF(B170="","",IF(E170=IFERROR(INDEX('Bibliothèque de prompts'!$F$5:$F$54,MATCH(B170,'Bibliothèque de prompts'!$A$5:$A$54,0)),""),'Listes'!$H$5,'Listes'!$H$6))</f>
        <v/>
      </c>
    </row>
    <row r="171">
      <c r="A171" s="10" t="n"/>
      <c r="B171" s="4" t="n"/>
      <c r="C171" s="11">
        <f>IF(B171="","",IFERROR(INDEX('Bibliothèque de prompts'!$C$5:$C$54,MATCH(B171,'Bibliothèque de prompts'!$A$5:$A$54,0)),""))</f>
        <v/>
      </c>
      <c r="D171" s="11">
        <f>IF(B171="","",IFERROR(INDEX('Bibliothèque de prompts'!$B$5:$B$54,MATCH(B171,'Bibliothèque de prompts'!$A$5:$A$54,0)),""))</f>
        <v/>
      </c>
      <c r="E171" s="6" t="n"/>
      <c r="F171" s="5" t="n"/>
      <c r="G171" s="5" t="n"/>
      <c r="H171" s="4" t="n"/>
      <c r="I171" s="5" t="n"/>
      <c r="J171" s="5" t="n"/>
      <c r="K171" s="5" t="n"/>
      <c r="L171" s="5" t="n"/>
      <c r="M171" s="7">
        <f>IF(B171="","",IF(E171=IFERROR(INDEX('Bibliothèque de prompts'!$F$5:$F$54,MATCH(B171,'Bibliothèque de prompts'!$A$5:$A$54,0)),""),'Listes'!$H$5,'Listes'!$H$6))</f>
        <v/>
      </c>
    </row>
    <row r="172">
      <c r="A172" s="10" t="n"/>
      <c r="B172" s="4" t="n"/>
      <c r="C172" s="11">
        <f>IF(B172="","",IFERROR(INDEX('Bibliothèque de prompts'!$C$5:$C$54,MATCH(B172,'Bibliothèque de prompts'!$A$5:$A$54,0)),""))</f>
        <v/>
      </c>
      <c r="D172" s="11">
        <f>IF(B172="","",IFERROR(INDEX('Bibliothèque de prompts'!$B$5:$B$54,MATCH(B172,'Bibliothèque de prompts'!$A$5:$A$54,0)),""))</f>
        <v/>
      </c>
      <c r="E172" s="6" t="n"/>
      <c r="F172" s="5" t="n"/>
      <c r="G172" s="5" t="n"/>
      <c r="H172" s="4" t="n"/>
      <c r="I172" s="5" t="n"/>
      <c r="J172" s="5" t="n"/>
      <c r="K172" s="5" t="n"/>
      <c r="L172" s="5" t="n"/>
      <c r="M172" s="7">
        <f>IF(B172="","",IF(E172=IFERROR(INDEX('Bibliothèque de prompts'!$F$5:$F$54,MATCH(B172,'Bibliothèque de prompts'!$A$5:$A$54,0)),""),'Listes'!$H$5,'Listes'!$H$6))</f>
        <v/>
      </c>
    </row>
    <row r="173">
      <c r="A173" s="10" t="n"/>
      <c r="B173" s="4" t="n"/>
      <c r="C173" s="11">
        <f>IF(B173="","",IFERROR(INDEX('Bibliothèque de prompts'!$C$5:$C$54,MATCH(B173,'Bibliothèque de prompts'!$A$5:$A$54,0)),""))</f>
        <v/>
      </c>
      <c r="D173" s="11">
        <f>IF(B173="","",IFERROR(INDEX('Bibliothèque de prompts'!$B$5:$B$54,MATCH(B173,'Bibliothèque de prompts'!$A$5:$A$54,0)),""))</f>
        <v/>
      </c>
      <c r="E173" s="6" t="n"/>
      <c r="F173" s="5" t="n"/>
      <c r="G173" s="5" t="n"/>
      <c r="H173" s="4" t="n"/>
      <c r="I173" s="5" t="n"/>
      <c r="J173" s="5" t="n"/>
      <c r="K173" s="5" t="n"/>
      <c r="L173" s="5" t="n"/>
      <c r="M173" s="7">
        <f>IF(B173="","",IF(E173=IFERROR(INDEX('Bibliothèque de prompts'!$F$5:$F$54,MATCH(B173,'Bibliothèque de prompts'!$A$5:$A$54,0)),""),'Listes'!$H$5,'Listes'!$H$6))</f>
        <v/>
      </c>
    </row>
    <row r="174">
      <c r="A174" s="10" t="n"/>
      <c r="B174" s="4" t="n"/>
      <c r="C174" s="11">
        <f>IF(B174="","",IFERROR(INDEX('Bibliothèque de prompts'!$C$5:$C$54,MATCH(B174,'Bibliothèque de prompts'!$A$5:$A$54,0)),""))</f>
        <v/>
      </c>
      <c r="D174" s="11">
        <f>IF(B174="","",IFERROR(INDEX('Bibliothèque de prompts'!$B$5:$B$54,MATCH(B174,'Bibliothèque de prompts'!$A$5:$A$54,0)),""))</f>
        <v/>
      </c>
      <c r="E174" s="6" t="n"/>
      <c r="F174" s="5" t="n"/>
      <c r="G174" s="5" t="n"/>
      <c r="H174" s="4" t="n"/>
      <c r="I174" s="5" t="n"/>
      <c r="J174" s="5" t="n"/>
      <c r="K174" s="5" t="n"/>
      <c r="L174" s="5" t="n"/>
      <c r="M174" s="7">
        <f>IF(B174="","",IF(E174=IFERROR(INDEX('Bibliothèque de prompts'!$F$5:$F$54,MATCH(B174,'Bibliothèque de prompts'!$A$5:$A$54,0)),""),'Listes'!$H$5,'Listes'!$H$6))</f>
        <v/>
      </c>
    </row>
    <row r="175">
      <c r="A175" s="10" t="n"/>
      <c r="B175" s="4" t="n"/>
      <c r="C175" s="11">
        <f>IF(B175="","",IFERROR(INDEX('Bibliothèque de prompts'!$C$5:$C$54,MATCH(B175,'Bibliothèque de prompts'!$A$5:$A$54,0)),""))</f>
        <v/>
      </c>
      <c r="D175" s="11">
        <f>IF(B175="","",IFERROR(INDEX('Bibliothèque de prompts'!$B$5:$B$54,MATCH(B175,'Bibliothèque de prompts'!$A$5:$A$54,0)),""))</f>
        <v/>
      </c>
      <c r="E175" s="6" t="n"/>
      <c r="F175" s="5" t="n"/>
      <c r="G175" s="5" t="n"/>
      <c r="H175" s="4" t="n"/>
      <c r="I175" s="5" t="n"/>
      <c r="J175" s="5" t="n"/>
      <c r="K175" s="5" t="n"/>
      <c r="L175" s="5" t="n"/>
      <c r="M175" s="7">
        <f>IF(B175="","",IF(E175=IFERROR(INDEX('Bibliothèque de prompts'!$F$5:$F$54,MATCH(B175,'Bibliothèque de prompts'!$A$5:$A$54,0)),""),'Listes'!$H$5,'Listes'!$H$6))</f>
        <v/>
      </c>
    </row>
    <row r="176">
      <c r="A176" s="10" t="n"/>
      <c r="B176" s="4" t="n"/>
      <c r="C176" s="11">
        <f>IF(B176="","",IFERROR(INDEX('Bibliothèque de prompts'!$C$5:$C$54,MATCH(B176,'Bibliothèque de prompts'!$A$5:$A$54,0)),""))</f>
        <v/>
      </c>
      <c r="D176" s="11">
        <f>IF(B176="","",IFERROR(INDEX('Bibliothèque de prompts'!$B$5:$B$54,MATCH(B176,'Bibliothèque de prompts'!$A$5:$A$54,0)),""))</f>
        <v/>
      </c>
      <c r="E176" s="6" t="n"/>
      <c r="F176" s="5" t="n"/>
      <c r="G176" s="5" t="n"/>
      <c r="H176" s="4" t="n"/>
      <c r="I176" s="5" t="n"/>
      <c r="J176" s="5" t="n"/>
      <c r="K176" s="5" t="n"/>
      <c r="L176" s="5" t="n"/>
      <c r="M176" s="7">
        <f>IF(B176="","",IF(E176=IFERROR(INDEX('Bibliothèque de prompts'!$F$5:$F$54,MATCH(B176,'Bibliothèque de prompts'!$A$5:$A$54,0)),""),'Listes'!$H$5,'Listes'!$H$6))</f>
        <v/>
      </c>
    </row>
    <row r="177">
      <c r="A177" s="10" t="n"/>
      <c r="B177" s="4" t="n"/>
      <c r="C177" s="11">
        <f>IF(B177="","",IFERROR(INDEX('Bibliothèque de prompts'!$C$5:$C$54,MATCH(B177,'Bibliothèque de prompts'!$A$5:$A$54,0)),""))</f>
        <v/>
      </c>
      <c r="D177" s="11">
        <f>IF(B177="","",IFERROR(INDEX('Bibliothèque de prompts'!$B$5:$B$54,MATCH(B177,'Bibliothèque de prompts'!$A$5:$A$54,0)),""))</f>
        <v/>
      </c>
      <c r="E177" s="6" t="n"/>
      <c r="F177" s="5" t="n"/>
      <c r="G177" s="5" t="n"/>
      <c r="H177" s="4" t="n"/>
      <c r="I177" s="5" t="n"/>
      <c r="J177" s="5" t="n"/>
      <c r="K177" s="5" t="n"/>
      <c r="L177" s="5" t="n"/>
      <c r="M177" s="7">
        <f>IF(B177="","",IF(E177=IFERROR(INDEX('Bibliothèque de prompts'!$F$5:$F$54,MATCH(B177,'Bibliothèque de prompts'!$A$5:$A$54,0)),""),'Listes'!$H$5,'Listes'!$H$6))</f>
        <v/>
      </c>
    </row>
    <row r="178">
      <c r="A178" s="10" t="n"/>
      <c r="B178" s="4" t="n"/>
      <c r="C178" s="11">
        <f>IF(B178="","",IFERROR(INDEX('Bibliothèque de prompts'!$C$5:$C$54,MATCH(B178,'Bibliothèque de prompts'!$A$5:$A$54,0)),""))</f>
        <v/>
      </c>
      <c r="D178" s="11">
        <f>IF(B178="","",IFERROR(INDEX('Bibliothèque de prompts'!$B$5:$B$54,MATCH(B178,'Bibliothèque de prompts'!$A$5:$A$54,0)),""))</f>
        <v/>
      </c>
      <c r="E178" s="6" t="n"/>
      <c r="F178" s="5" t="n"/>
      <c r="G178" s="5" t="n"/>
      <c r="H178" s="4" t="n"/>
      <c r="I178" s="5" t="n"/>
      <c r="J178" s="5" t="n"/>
      <c r="K178" s="5" t="n"/>
      <c r="L178" s="5" t="n"/>
      <c r="M178" s="7">
        <f>IF(B178="","",IF(E178=IFERROR(INDEX('Bibliothèque de prompts'!$F$5:$F$54,MATCH(B178,'Bibliothèque de prompts'!$A$5:$A$54,0)),""),'Listes'!$H$5,'Listes'!$H$6))</f>
        <v/>
      </c>
    </row>
    <row r="179">
      <c r="A179" s="10" t="n"/>
      <c r="B179" s="4" t="n"/>
      <c r="C179" s="11">
        <f>IF(B179="","",IFERROR(INDEX('Bibliothèque de prompts'!$C$5:$C$54,MATCH(B179,'Bibliothèque de prompts'!$A$5:$A$54,0)),""))</f>
        <v/>
      </c>
      <c r="D179" s="11">
        <f>IF(B179="","",IFERROR(INDEX('Bibliothèque de prompts'!$B$5:$B$54,MATCH(B179,'Bibliothèque de prompts'!$A$5:$A$54,0)),""))</f>
        <v/>
      </c>
      <c r="E179" s="6" t="n"/>
      <c r="F179" s="5" t="n"/>
      <c r="G179" s="5" t="n"/>
      <c r="H179" s="4" t="n"/>
      <c r="I179" s="5" t="n"/>
      <c r="J179" s="5" t="n"/>
      <c r="K179" s="5" t="n"/>
      <c r="L179" s="5" t="n"/>
      <c r="M179" s="7">
        <f>IF(B179="","",IF(E179=IFERROR(INDEX('Bibliothèque de prompts'!$F$5:$F$54,MATCH(B179,'Bibliothèque de prompts'!$A$5:$A$54,0)),""),'Listes'!$H$5,'Listes'!$H$6))</f>
        <v/>
      </c>
    </row>
    <row r="180">
      <c r="A180" s="10" t="n"/>
      <c r="B180" s="4" t="n"/>
      <c r="C180" s="11">
        <f>IF(B180="","",IFERROR(INDEX('Bibliothèque de prompts'!$C$5:$C$54,MATCH(B180,'Bibliothèque de prompts'!$A$5:$A$54,0)),""))</f>
        <v/>
      </c>
      <c r="D180" s="11">
        <f>IF(B180="","",IFERROR(INDEX('Bibliothèque de prompts'!$B$5:$B$54,MATCH(B180,'Bibliothèque de prompts'!$A$5:$A$54,0)),""))</f>
        <v/>
      </c>
      <c r="E180" s="6" t="n"/>
      <c r="F180" s="5" t="n"/>
      <c r="G180" s="5" t="n"/>
      <c r="H180" s="4" t="n"/>
      <c r="I180" s="5" t="n"/>
      <c r="J180" s="5" t="n"/>
      <c r="K180" s="5" t="n"/>
      <c r="L180" s="5" t="n"/>
      <c r="M180" s="7">
        <f>IF(B180="","",IF(E180=IFERROR(INDEX('Bibliothèque de prompts'!$F$5:$F$54,MATCH(B180,'Bibliothèque de prompts'!$A$5:$A$54,0)),""),'Listes'!$H$5,'Listes'!$H$6))</f>
        <v/>
      </c>
    </row>
    <row r="181">
      <c r="A181" s="10" t="n"/>
      <c r="B181" s="4" t="n"/>
      <c r="C181" s="11">
        <f>IF(B181="","",IFERROR(INDEX('Bibliothèque de prompts'!$C$5:$C$54,MATCH(B181,'Bibliothèque de prompts'!$A$5:$A$54,0)),""))</f>
        <v/>
      </c>
      <c r="D181" s="11">
        <f>IF(B181="","",IFERROR(INDEX('Bibliothèque de prompts'!$B$5:$B$54,MATCH(B181,'Bibliothèque de prompts'!$A$5:$A$54,0)),""))</f>
        <v/>
      </c>
      <c r="E181" s="6" t="n"/>
      <c r="F181" s="5" t="n"/>
      <c r="G181" s="5" t="n"/>
      <c r="H181" s="4" t="n"/>
      <c r="I181" s="5" t="n"/>
      <c r="J181" s="5" t="n"/>
      <c r="K181" s="5" t="n"/>
      <c r="L181" s="5" t="n"/>
      <c r="M181" s="7">
        <f>IF(B181="","",IF(E181=IFERROR(INDEX('Bibliothèque de prompts'!$F$5:$F$54,MATCH(B181,'Bibliothèque de prompts'!$A$5:$A$54,0)),""),'Listes'!$H$5,'Listes'!$H$6))</f>
        <v/>
      </c>
    </row>
    <row r="182">
      <c r="A182" s="10" t="n"/>
      <c r="B182" s="4" t="n"/>
      <c r="C182" s="11">
        <f>IF(B182="","",IFERROR(INDEX('Bibliothèque de prompts'!$C$5:$C$54,MATCH(B182,'Bibliothèque de prompts'!$A$5:$A$54,0)),""))</f>
        <v/>
      </c>
      <c r="D182" s="11">
        <f>IF(B182="","",IFERROR(INDEX('Bibliothèque de prompts'!$B$5:$B$54,MATCH(B182,'Bibliothèque de prompts'!$A$5:$A$54,0)),""))</f>
        <v/>
      </c>
      <c r="E182" s="6" t="n"/>
      <c r="F182" s="5" t="n"/>
      <c r="G182" s="5" t="n"/>
      <c r="H182" s="4" t="n"/>
      <c r="I182" s="5" t="n"/>
      <c r="J182" s="5" t="n"/>
      <c r="K182" s="5" t="n"/>
      <c r="L182" s="5" t="n"/>
      <c r="M182" s="7">
        <f>IF(B182="","",IF(E182=IFERROR(INDEX('Bibliothèque de prompts'!$F$5:$F$54,MATCH(B182,'Bibliothèque de prompts'!$A$5:$A$54,0)),""),'Listes'!$H$5,'Listes'!$H$6))</f>
        <v/>
      </c>
    </row>
    <row r="183">
      <c r="A183" s="10" t="n"/>
      <c r="B183" s="4" t="n"/>
      <c r="C183" s="11">
        <f>IF(B183="","",IFERROR(INDEX('Bibliothèque de prompts'!$C$5:$C$54,MATCH(B183,'Bibliothèque de prompts'!$A$5:$A$54,0)),""))</f>
        <v/>
      </c>
      <c r="D183" s="11">
        <f>IF(B183="","",IFERROR(INDEX('Bibliothèque de prompts'!$B$5:$B$54,MATCH(B183,'Bibliothèque de prompts'!$A$5:$A$54,0)),""))</f>
        <v/>
      </c>
      <c r="E183" s="6" t="n"/>
      <c r="F183" s="5" t="n"/>
      <c r="G183" s="5" t="n"/>
      <c r="H183" s="4" t="n"/>
      <c r="I183" s="5" t="n"/>
      <c r="J183" s="5" t="n"/>
      <c r="K183" s="5" t="n"/>
      <c r="L183" s="5" t="n"/>
      <c r="M183" s="7">
        <f>IF(B183="","",IF(E183=IFERROR(INDEX('Bibliothèque de prompts'!$F$5:$F$54,MATCH(B183,'Bibliothèque de prompts'!$A$5:$A$54,0)),""),'Listes'!$H$5,'Listes'!$H$6))</f>
        <v/>
      </c>
    </row>
    <row r="184">
      <c r="A184" s="10" t="n"/>
      <c r="B184" s="4" t="n"/>
      <c r="C184" s="11">
        <f>IF(B184="","",IFERROR(INDEX('Bibliothèque de prompts'!$C$5:$C$54,MATCH(B184,'Bibliothèque de prompts'!$A$5:$A$54,0)),""))</f>
        <v/>
      </c>
      <c r="D184" s="11">
        <f>IF(B184="","",IFERROR(INDEX('Bibliothèque de prompts'!$B$5:$B$54,MATCH(B184,'Bibliothèque de prompts'!$A$5:$A$54,0)),""))</f>
        <v/>
      </c>
      <c r="E184" s="6" t="n"/>
      <c r="F184" s="5" t="n"/>
      <c r="G184" s="5" t="n"/>
      <c r="H184" s="4" t="n"/>
      <c r="I184" s="5" t="n"/>
      <c r="J184" s="5" t="n"/>
      <c r="K184" s="5" t="n"/>
      <c r="L184" s="5" t="n"/>
      <c r="M184" s="7">
        <f>IF(B184="","",IF(E184=IFERROR(INDEX('Bibliothèque de prompts'!$F$5:$F$54,MATCH(B184,'Bibliothèque de prompts'!$A$5:$A$54,0)),""),'Listes'!$H$5,'Listes'!$H$6))</f>
        <v/>
      </c>
    </row>
    <row r="185">
      <c r="A185" s="10" t="n"/>
      <c r="B185" s="4" t="n"/>
      <c r="C185" s="11">
        <f>IF(B185="","",IFERROR(INDEX('Bibliothèque de prompts'!$C$5:$C$54,MATCH(B185,'Bibliothèque de prompts'!$A$5:$A$54,0)),""))</f>
        <v/>
      </c>
      <c r="D185" s="11">
        <f>IF(B185="","",IFERROR(INDEX('Bibliothèque de prompts'!$B$5:$B$54,MATCH(B185,'Bibliothèque de prompts'!$A$5:$A$54,0)),""))</f>
        <v/>
      </c>
      <c r="E185" s="6" t="n"/>
      <c r="F185" s="5" t="n"/>
      <c r="G185" s="5" t="n"/>
      <c r="H185" s="4" t="n"/>
      <c r="I185" s="5" t="n"/>
      <c r="J185" s="5" t="n"/>
      <c r="K185" s="5" t="n"/>
      <c r="L185" s="5" t="n"/>
      <c r="M185" s="7">
        <f>IF(B185="","",IF(E185=IFERROR(INDEX('Bibliothèque de prompts'!$F$5:$F$54,MATCH(B185,'Bibliothèque de prompts'!$A$5:$A$54,0)),""),'Listes'!$H$5,'Listes'!$H$6))</f>
        <v/>
      </c>
    </row>
    <row r="186">
      <c r="A186" s="10" t="n"/>
      <c r="B186" s="4" t="n"/>
      <c r="C186" s="11">
        <f>IF(B186="","",IFERROR(INDEX('Bibliothèque de prompts'!$C$5:$C$54,MATCH(B186,'Bibliothèque de prompts'!$A$5:$A$54,0)),""))</f>
        <v/>
      </c>
      <c r="D186" s="11">
        <f>IF(B186="","",IFERROR(INDEX('Bibliothèque de prompts'!$B$5:$B$54,MATCH(B186,'Bibliothèque de prompts'!$A$5:$A$54,0)),""))</f>
        <v/>
      </c>
      <c r="E186" s="6" t="n"/>
      <c r="F186" s="5" t="n"/>
      <c r="G186" s="5" t="n"/>
      <c r="H186" s="4" t="n"/>
      <c r="I186" s="5" t="n"/>
      <c r="J186" s="5" t="n"/>
      <c r="K186" s="5" t="n"/>
      <c r="L186" s="5" t="n"/>
      <c r="M186" s="7">
        <f>IF(B186="","",IF(E186=IFERROR(INDEX('Bibliothèque de prompts'!$F$5:$F$54,MATCH(B186,'Bibliothèque de prompts'!$A$5:$A$54,0)),""),'Listes'!$H$5,'Listes'!$H$6))</f>
        <v/>
      </c>
    </row>
    <row r="187">
      <c r="A187" s="10" t="n"/>
      <c r="B187" s="4" t="n"/>
      <c r="C187" s="11">
        <f>IF(B187="","",IFERROR(INDEX('Bibliothèque de prompts'!$C$5:$C$54,MATCH(B187,'Bibliothèque de prompts'!$A$5:$A$54,0)),""))</f>
        <v/>
      </c>
      <c r="D187" s="11">
        <f>IF(B187="","",IFERROR(INDEX('Bibliothèque de prompts'!$B$5:$B$54,MATCH(B187,'Bibliothèque de prompts'!$A$5:$A$54,0)),""))</f>
        <v/>
      </c>
      <c r="E187" s="6" t="n"/>
      <c r="F187" s="5" t="n"/>
      <c r="G187" s="5" t="n"/>
      <c r="H187" s="4" t="n"/>
      <c r="I187" s="5" t="n"/>
      <c r="J187" s="5" t="n"/>
      <c r="K187" s="5" t="n"/>
      <c r="L187" s="5" t="n"/>
      <c r="M187" s="7">
        <f>IF(B187="","",IF(E187=IFERROR(INDEX('Bibliothèque de prompts'!$F$5:$F$54,MATCH(B187,'Bibliothèque de prompts'!$A$5:$A$54,0)),""),'Listes'!$H$5,'Listes'!$H$6))</f>
        <v/>
      </c>
    </row>
    <row r="188">
      <c r="A188" s="10" t="n"/>
      <c r="B188" s="4" t="n"/>
      <c r="C188" s="11">
        <f>IF(B188="","",IFERROR(INDEX('Bibliothèque de prompts'!$C$5:$C$54,MATCH(B188,'Bibliothèque de prompts'!$A$5:$A$54,0)),""))</f>
        <v/>
      </c>
      <c r="D188" s="11">
        <f>IF(B188="","",IFERROR(INDEX('Bibliothèque de prompts'!$B$5:$B$54,MATCH(B188,'Bibliothèque de prompts'!$A$5:$A$54,0)),""))</f>
        <v/>
      </c>
      <c r="E188" s="6" t="n"/>
      <c r="F188" s="5" t="n"/>
      <c r="G188" s="5" t="n"/>
      <c r="H188" s="4" t="n"/>
      <c r="I188" s="5" t="n"/>
      <c r="J188" s="5" t="n"/>
      <c r="K188" s="5" t="n"/>
      <c r="L188" s="5" t="n"/>
      <c r="M188" s="7">
        <f>IF(B188="","",IF(E188=IFERROR(INDEX('Bibliothèque de prompts'!$F$5:$F$54,MATCH(B188,'Bibliothèque de prompts'!$A$5:$A$54,0)),""),'Listes'!$H$5,'Listes'!$H$6))</f>
        <v/>
      </c>
    </row>
    <row r="189">
      <c r="A189" s="10" t="n"/>
      <c r="B189" s="4" t="n"/>
      <c r="C189" s="11">
        <f>IF(B189="","",IFERROR(INDEX('Bibliothèque de prompts'!$C$5:$C$54,MATCH(B189,'Bibliothèque de prompts'!$A$5:$A$54,0)),""))</f>
        <v/>
      </c>
      <c r="D189" s="11">
        <f>IF(B189="","",IFERROR(INDEX('Bibliothèque de prompts'!$B$5:$B$54,MATCH(B189,'Bibliothèque de prompts'!$A$5:$A$54,0)),""))</f>
        <v/>
      </c>
      <c r="E189" s="6" t="n"/>
      <c r="F189" s="5" t="n"/>
      <c r="G189" s="5" t="n"/>
      <c r="H189" s="4" t="n"/>
      <c r="I189" s="5" t="n"/>
      <c r="J189" s="5" t="n"/>
      <c r="K189" s="5" t="n"/>
      <c r="L189" s="5" t="n"/>
      <c r="M189" s="7">
        <f>IF(B189="","",IF(E189=IFERROR(INDEX('Bibliothèque de prompts'!$F$5:$F$54,MATCH(B189,'Bibliothèque de prompts'!$A$5:$A$54,0)),""),'Listes'!$H$5,'Listes'!$H$6))</f>
        <v/>
      </c>
    </row>
    <row r="190">
      <c r="A190" s="10" t="n"/>
      <c r="B190" s="4" t="n"/>
      <c r="C190" s="11">
        <f>IF(B190="","",IFERROR(INDEX('Bibliothèque de prompts'!$C$5:$C$54,MATCH(B190,'Bibliothèque de prompts'!$A$5:$A$54,0)),""))</f>
        <v/>
      </c>
      <c r="D190" s="11">
        <f>IF(B190="","",IFERROR(INDEX('Bibliothèque de prompts'!$B$5:$B$54,MATCH(B190,'Bibliothèque de prompts'!$A$5:$A$54,0)),""))</f>
        <v/>
      </c>
      <c r="E190" s="6" t="n"/>
      <c r="F190" s="5" t="n"/>
      <c r="G190" s="5" t="n"/>
      <c r="H190" s="4" t="n"/>
      <c r="I190" s="5" t="n"/>
      <c r="J190" s="5" t="n"/>
      <c r="K190" s="5" t="n"/>
      <c r="L190" s="5" t="n"/>
      <c r="M190" s="7">
        <f>IF(B190="","",IF(E190=IFERROR(INDEX('Bibliothèque de prompts'!$F$5:$F$54,MATCH(B190,'Bibliothèque de prompts'!$A$5:$A$54,0)),""),'Listes'!$H$5,'Listes'!$H$6))</f>
        <v/>
      </c>
    </row>
    <row r="191">
      <c r="A191" s="10" t="n"/>
      <c r="B191" s="4" t="n"/>
      <c r="C191" s="11">
        <f>IF(B191="","",IFERROR(INDEX('Bibliothèque de prompts'!$C$5:$C$54,MATCH(B191,'Bibliothèque de prompts'!$A$5:$A$54,0)),""))</f>
        <v/>
      </c>
      <c r="D191" s="11">
        <f>IF(B191="","",IFERROR(INDEX('Bibliothèque de prompts'!$B$5:$B$54,MATCH(B191,'Bibliothèque de prompts'!$A$5:$A$54,0)),""))</f>
        <v/>
      </c>
      <c r="E191" s="6" t="n"/>
      <c r="F191" s="5" t="n"/>
      <c r="G191" s="5" t="n"/>
      <c r="H191" s="4" t="n"/>
      <c r="I191" s="5" t="n"/>
      <c r="J191" s="5" t="n"/>
      <c r="K191" s="5" t="n"/>
      <c r="L191" s="5" t="n"/>
      <c r="M191" s="7">
        <f>IF(B191="","",IF(E191=IFERROR(INDEX('Bibliothèque de prompts'!$F$5:$F$54,MATCH(B191,'Bibliothèque de prompts'!$A$5:$A$54,0)),""),'Listes'!$H$5,'Listes'!$H$6))</f>
        <v/>
      </c>
    </row>
    <row r="192">
      <c r="A192" s="10" t="n"/>
      <c r="B192" s="4" t="n"/>
      <c r="C192" s="11">
        <f>IF(B192="","",IFERROR(INDEX('Bibliothèque de prompts'!$C$5:$C$54,MATCH(B192,'Bibliothèque de prompts'!$A$5:$A$54,0)),""))</f>
        <v/>
      </c>
      <c r="D192" s="11">
        <f>IF(B192="","",IFERROR(INDEX('Bibliothèque de prompts'!$B$5:$B$54,MATCH(B192,'Bibliothèque de prompts'!$A$5:$A$54,0)),""))</f>
        <v/>
      </c>
      <c r="E192" s="6" t="n"/>
      <c r="F192" s="5" t="n"/>
      <c r="G192" s="5" t="n"/>
      <c r="H192" s="4" t="n"/>
      <c r="I192" s="5" t="n"/>
      <c r="J192" s="5" t="n"/>
      <c r="K192" s="5" t="n"/>
      <c r="L192" s="5" t="n"/>
      <c r="M192" s="7">
        <f>IF(B192="","",IF(E192=IFERROR(INDEX('Bibliothèque de prompts'!$F$5:$F$54,MATCH(B192,'Bibliothèque de prompts'!$A$5:$A$54,0)),""),'Listes'!$H$5,'Listes'!$H$6))</f>
        <v/>
      </c>
    </row>
    <row r="193">
      <c r="A193" s="10" t="n"/>
      <c r="B193" s="4" t="n"/>
      <c r="C193" s="11">
        <f>IF(B193="","",IFERROR(INDEX('Bibliothèque de prompts'!$C$5:$C$54,MATCH(B193,'Bibliothèque de prompts'!$A$5:$A$54,0)),""))</f>
        <v/>
      </c>
      <c r="D193" s="11">
        <f>IF(B193="","",IFERROR(INDEX('Bibliothèque de prompts'!$B$5:$B$54,MATCH(B193,'Bibliothèque de prompts'!$A$5:$A$54,0)),""))</f>
        <v/>
      </c>
      <c r="E193" s="6" t="n"/>
      <c r="F193" s="5" t="n"/>
      <c r="G193" s="5" t="n"/>
      <c r="H193" s="4" t="n"/>
      <c r="I193" s="5" t="n"/>
      <c r="J193" s="5" t="n"/>
      <c r="K193" s="5" t="n"/>
      <c r="L193" s="5" t="n"/>
      <c r="M193" s="7">
        <f>IF(B193="","",IF(E193=IFERROR(INDEX('Bibliothèque de prompts'!$F$5:$F$54,MATCH(B193,'Bibliothèque de prompts'!$A$5:$A$54,0)),""),'Listes'!$H$5,'Listes'!$H$6))</f>
        <v/>
      </c>
    </row>
    <row r="194">
      <c r="A194" s="10" t="n"/>
      <c r="B194" s="4" t="n"/>
      <c r="C194" s="11">
        <f>IF(B194="","",IFERROR(INDEX('Bibliothèque de prompts'!$C$5:$C$54,MATCH(B194,'Bibliothèque de prompts'!$A$5:$A$54,0)),""))</f>
        <v/>
      </c>
      <c r="D194" s="11">
        <f>IF(B194="","",IFERROR(INDEX('Bibliothèque de prompts'!$B$5:$B$54,MATCH(B194,'Bibliothèque de prompts'!$A$5:$A$54,0)),""))</f>
        <v/>
      </c>
      <c r="E194" s="6" t="n"/>
      <c r="F194" s="5" t="n"/>
      <c r="G194" s="5" t="n"/>
      <c r="H194" s="4" t="n"/>
      <c r="I194" s="5" t="n"/>
      <c r="J194" s="5" t="n"/>
      <c r="K194" s="5" t="n"/>
      <c r="L194" s="5" t="n"/>
      <c r="M194" s="7">
        <f>IF(B194="","",IF(E194=IFERROR(INDEX('Bibliothèque de prompts'!$F$5:$F$54,MATCH(B194,'Bibliothèque de prompts'!$A$5:$A$54,0)),""),'Listes'!$H$5,'Listes'!$H$6))</f>
        <v/>
      </c>
    </row>
    <row r="195">
      <c r="A195" s="10" t="n"/>
      <c r="B195" s="4" t="n"/>
      <c r="C195" s="11">
        <f>IF(B195="","",IFERROR(INDEX('Bibliothèque de prompts'!$C$5:$C$54,MATCH(B195,'Bibliothèque de prompts'!$A$5:$A$54,0)),""))</f>
        <v/>
      </c>
      <c r="D195" s="11">
        <f>IF(B195="","",IFERROR(INDEX('Bibliothèque de prompts'!$B$5:$B$54,MATCH(B195,'Bibliothèque de prompts'!$A$5:$A$54,0)),""))</f>
        <v/>
      </c>
      <c r="E195" s="6" t="n"/>
      <c r="F195" s="5" t="n"/>
      <c r="G195" s="5" t="n"/>
      <c r="H195" s="4" t="n"/>
      <c r="I195" s="5" t="n"/>
      <c r="J195" s="5" t="n"/>
      <c r="K195" s="5" t="n"/>
      <c r="L195" s="5" t="n"/>
      <c r="M195" s="7">
        <f>IF(B195="","",IF(E195=IFERROR(INDEX('Bibliothèque de prompts'!$F$5:$F$54,MATCH(B195,'Bibliothèque de prompts'!$A$5:$A$54,0)),""),'Listes'!$H$5,'Listes'!$H$6))</f>
        <v/>
      </c>
    </row>
    <row r="196">
      <c r="A196" s="10" t="n"/>
      <c r="B196" s="4" t="n"/>
      <c r="C196" s="11">
        <f>IF(B196="","",IFERROR(INDEX('Bibliothèque de prompts'!$C$5:$C$54,MATCH(B196,'Bibliothèque de prompts'!$A$5:$A$54,0)),""))</f>
        <v/>
      </c>
      <c r="D196" s="11">
        <f>IF(B196="","",IFERROR(INDEX('Bibliothèque de prompts'!$B$5:$B$54,MATCH(B196,'Bibliothèque de prompts'!$A$5:$A$54,0)),""))</f>
        <v/>
      </c>
      <c r="E196" s="6" t="n"/>
      <c r="F196" s="5" t="n"/>
      <c r="G196" s="5" t="n"/>
      <c r="H196" s="4" t="n"/>
      <c r="I196" s="5" t="n"/>
      <c r="J196" s="5" t="n"/>
      <c r="K196" s="5" t="n"/>
      <c r="L196" s="5" t="n"/>
      <c r="M196" s="7">
        <f>IF(B196="","",IF(E196=IFERROR(INDEX('Bibliothèque de prompts'!$F$5:$F$54,MATCH(B196,'Bibliothèque de prompts'!$A$5:$A$54,0)),""),'Listes'!$H$5,'Listes'!$H$6))</f>
        <v/>
      </c>
    </row>
    <row r="197">
      <c r="A197" s="10" t="n"/>
      <c r="B197" s="4" t="n"/>
      <c r="C197" s="11">
        <f>IF(B197="","",IFERROR(INDEX('Bibliothèque de prompts'!$C$5:$C$54,MATCH(B197,'Bibliothèque de prompts'!$A$5:$A$54,0)),""))</f>
        <v/>
      </c>
      <c r="D197" s="11">
        <f>IF(B197="","",IFERROR(INDEX('Bibliothèque de prompts'!$B$5:$B$54,MATCH(B197,'Bibliothèque de prompts'!$A$5:$A$54,0)),""))</f>
        <v/>
      </c>
      <c r="E197" s="6" t="n"/>
      <c r="F197" s="5" t="n"/>
      <c r="G197" s="5" t="n"/>
      <c r="H197" s="4" t="n"/>
      <c r="I197" s="5" t="n"/>
      <c r="J197" s="5" t="n"/>
      <c r="K197" s="5" t="n"/>
      <c r="L197" s="5" t="n"/>
      <c r="M197" s="7">
        <f>IF(B197="","",IF(E197=IFERROR(INDEX('Bibliothèque de prompts'!$F$5:$F$54,MATCH(B197,'Bibliothèque de prompts'!$A$5:$A$54,0)),""),'Listes'!$H$5,'Listes'!$H$6))</f>
        <v/>
      </c>
    </row>
    <row r="198">
      <c r="A198" s="10" t="n"/>
      <c r="B198" s="4" t="n"/>
      <c r="C198" s="11">
        <f>IF(B198="","",IFERROR(INDEX('Bibliothèque de prompts'!$C$5:$C$54,MATCH(B198,'Bibliothèque de prompts'!$A$5:$A$54,0)),""))</f>
        <v/>
      </c>
      <c r="D198" s="11">
        <f>IF(B198="","",IFERROR(INDEX('Bibliothèque de prompts'!$B$5:$B$54,MATCH(B198,'Bibliothèque de prompts'!$A$5:$A$54,0)),""))</f>
        <v/>
      </c>
      <c r="E198" s="6" t="n"/>
      <c r="F198" s="5" t="n"/>
      <c r="G198" s="5" t="n"/>
      <c r="H198" s="4" t="n"/>
      <c r="I198" s="5" t="n"/>
      <c r="J198" s="5" t="n"/>
      <c r="K198" s="5" t="n"/>
      <c r="L198" s="5" t="n"/>
      <c r="M198" s="7">
        <f>IF(B198="","",IF(E198=IFERROR(INDEX('Bibliothèque de prompts'!$F$5:$F$54,MATCH(B198,'Bibliothèque de prompts'!$A$5:$A$54,0)),""),'Listes'!$H$5,'Listes'!$H$6))</f>
        <v/>
      </c>
    </row>
    <row r="199">
      <c r="A199" s="10" t="n"/>
      <c r="B199" s="4" t="n"/>
      <c r="C199" s="11">
        <f>IF(B199="","",IFERROR(INDEX('Bibliothèque de prompts'!$C$5:$C$54,MATCH(B199,'Bibliothèque de prompts'!$A$5:$A$54,0)),""))</f>
        <v/>
      </c>
      <c r="D199" s="11">
        <f>IF(B199="","",IFERROR(INDEX('Bibliothèque de prompts'!$B$5:$B$54,MATCH(B199,'Bibliothèque de prompts'!$A$5:$A$54,0)),""))</f>
        <v/>
      </c>
      <c r="E199" s="6" t="n"/>
      <c r="F199" s="5" t="n"/>
      <c r="G199" s="5" t="n"/>
      <c r="H199" s="4" t="n"/>
      <c r="I199" s="5" t="n"/>
      <c r="J199" s="5" t="n"/>
      <c r="K199" s="5" t="n"/>
      <c r="L199" s="5" t="n"/>
      <c r="M199" s="7">
        <f>IF(B199="","",IF(E199=IFERROR(INDEX('Bibliothèque de prompts'!$F$5:$F$54,MATCH(B199,'Bibliothèque de prompts'!$A$5:$A$54,0)),""),'Listes'!$H$5,'Listes'!$H$6))</f>
        <v/>
      </c>
    </row>
    <row r="200">
      <c r="A200" s="10" t="n"/>
      <c r="B200" s="4" t="n"/>
      <c r="C200" s="11">
        <f>IF(B200="","",IFERROR(INDEX('Bibliothèque de prompts'!$C$5:$C$54,MATCH(B200,'Bibliothèque de prompts'!$A$5:$A$54,0)),""))</f>
        <v/>
      </c>
      <c r="D200" s="11">
        <f>IF(B200="","",IFERROR(INDEX('Bibliothèque de prompts'!$B$5:$B$54,MATCH(B200,'Bibliothèque de prompts'!$A$5:$A$54,0)),""))</f>
        <v/>
      </c>
      <c r="E200" s="6" t="n"/>
      <c r="F200" s="5" t="n"/>
      <c r="G200" s="5" t="n"/>
      <c r="H200" s="4" t="n"/>
      <c r="I200" s="5" t="n"/>
      <c r="J200" s="5" t="n"/>
      <c r="K200" s="5" t="n"/>
      <c r="L200" s="5" t="n"/>
      <c r="M200" s="7">
        <f>IF(B200="","",IF(E200=IFERROR(INDEX('Bibliothèque de prompts'!$F$5:$F$54,MATCH(B200,'Bibliothèque de prompts'!$A$5:$A$54,0)),""),'Listes'!$H$5,'Listes'!$H$6))</f>
        <v/>
      </c>
    </row>
    <row r="201">
      <c r="A201" s="10" t="n"/>
      <c r="B201" s="4" t="n"/>
      <c r="C201" s="11">
        <f>IF(B201="","",IFERROR(INDEX('Bibliothèque de prompts'!$C$5:$C$54,MATCH(B201,'Bibliothèque de prompts'!$A$5:$A$54,0)),""))</f>
        <v/>
      </c>
      <c r="D201" s="11">
        <f>IF(B201="","",IFERROR(INDEX('Bibliothèque de prompts'!$B$5:$B$54,MATCH(B201,'Bibliothèque de prompts'!$A$5:$A$54,0)),""))</f>
        <v/>
      </c>
      <c r="E201" s="6" t="n"/>
      <c r="F201" s="5" t="n"/>
      <c r="G201" s="5" t="n"/>
      <c r="H201" s="4" t="n"/>
      <c r="I201" s="5" t="n"/>
      <c r="J201" s="5" t="n"/>
      <c r="K201" s="5" t="n"/>
      <c r="L201" s="5" t="n"/>
      <c r="M201" s="7">
        <f>IF(B201="","",IF(E201=IFERROR(INDEX('Bibliothèque de prompts'!$F$5:$F$54,MATCH(B201,'Bibliothèque de prompts'!$A$5:$A$54,0)),""),'Listes'!$H$5,'Listes'!$H$6))</f>
        <v/>
      </c>
    </row>
    <row r="202">
      <c r="A202" s="10" t="n"/>
      <c r="B202" s="4" t="n"/>
      <c r="C202" s="11">
        <f>IF(B202="","",IFERROR(INDEX('Bibliothèque de prompts'!$C$5:$C$54,MATCH(B202,'Bibliothèque de prompts'!$A$5:$A$54,0)),""))</f>
        <v/>
      </c>
      <c r="D202" s="11">
        <f>IF(B202="","",IFERROR(INDEX('Bibliothèque de prompts'!$B$5:$B$54,MATCH(B202,'Bibliothèque de prompts'!$A$5:$A$54,0)),""))</f>
        <v/>
      </c>
      <c r="E202" s="6" t="n"/>
      <c r="F202" s="5" t="n"/>
      <c r="G202" s="5" t="n"/>
      <c r="H202" s="4" t="n"/>
      <c r="I202" s="5" t="n"/>
      <c r="J202" s="5" t="n"/>
      <c r="K202" s="5" t="n"/>
      <c r="L202" s="5" t="n"/>
      <c r="M202" s="7">
        <f>IF(B202="","",IF(E202=IFERROR(INDEX('Bibliothèque de prompts'!$F$5:$F$54,MATCH(B202,'Bibliothèque de prompts'!$A$5:$A$54,0)),""),'Listes'!$H$5,'Listes'!$H$6))</f>
        <v/>
      </c>
    </row>
    <row r="203">
      <c r="A203" s="10" t="n"/>
      <c r="B203" s="4" t="n"/>
      <c r="C203" s="11">
        <f>IF(B203="","",IFERROR(INDEX('Bibliothèque de prompts'!$C$5:$C$54,MATCH(B203,'Bibliothèque de prompts'!$A$5:$A$54,0)),""))</f>
        <v/>
      </c>
      <c r="D203" s="11">
        <f>IF(B203="","",IFERROR(INDEX('Bibliothèque de prompts'!$B$5:$B$54,MATCH(B203,'Bibliothèque de prompts'!$A$5:$A$54,0)),""))</f>
        <v/>
      </c>
      <c r="E203" s="6" t="n"/>
      <c r="F203" s="5" t="n"/>
      <c r="G203" s="5" t="n"/>
      <c r="H203" s="4" t="n"/>
      <c r="I203" s="5" t="n"/>
      <c r="J203" s="5" t="n"/>
      <c r="K203" s="5" t="n"/>
      <c r="L203" s="5" t="n"/>
      <c r="M203" s="7">
        <f>IF(B203="","",IF(E203=IFERROR(INDEX('Bibliothèque de prompts'!$F$5:$F$54,MATCH(B203,'Bibliothèque de prompts'!$A$5:$A$54,0)),""),'Listes'!$H$5,'Listes'!$H$6))</f>
        <v/>
      </c>
    </row>
  </sheetData>
  <autoFilter ref="A4:M203"/>
  <conditionalFormatting sqref="H5:H203">
    <cfRule type="expression" priority="1" dxfId="0">
      <formula>$H5="Réussi"</formula>
    </cfRule>
    <cfRule type="expression" priority="2" dxfId="1">
      <formula>$H5="Échoué"</formula>
    </cfRule>
  </conditionalFormatting>
  <conditionalFormatting sqref="M5:M203">
    <cfRule type="expression" priority="3" dxfId="2">
      <formula>$M5="Ancienne version"</formula>
    </cfRule>
  </conditionalFormatting>
  <dataValidations count="5">
    <dataValidation sqref="B5:B203" showDropDown="0" showInputMessage="0" showErrorMessage="1" allowBlank="1" type="list">
      <formula1>='Bibliothèque de prompts'!$A$5:$A$54</formula1>
    </dataValidation>
    <dataValidation sqref="F5:F203" showDropDown="0" showInputMessage="0" showErrorMessage="0" allowBlank="1" type="list">
      <formula1>='Listes'!$B$5:$B$13</formula1>
    </dataValidation>
    <dataValidation sqref="H5:H203" showDropDown="0" showInputMessage="0" showErrorMessage="1" allowBlank="1" type="list">
      <formula1>='Listes'!$D$5:$D$6</formula1>
    </dataValidation>
    <dataValidation sqref="I5:I203" showDropDown="0" showInputMessage="0" showErrorMessage="1" allowBlank="1" type="list">
      <formula1>='Listes'!$E$5:$E$12</formula1>
    </dataValidation>
    <dataValidation sqref="K5:K203" showDropDown="0" showInputMessage="0" showErrorMessage="1" allowBlank="1" type="list">
      <formula1>='Listes'!$F$5:$F$11</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50"/>
  <sheetViews>
    <sheetView rightToLeft="0" workbookViewId="0">
      <selection activeCell="A1" sqref="A1"/>
    </sheetView>
  </sheetViews>
  <sheetFormatPr baseColWidth="8" defaultRowHeight="15"/>
  <cols>
    <col width="40" customWidth="1" min="1" max="1"/>
    <col width="14" customWidth="1" min="2" max="2"/>
    <col width="12" customWidth="1" min="3" max="3"/>
    <col width="12" customWidth="1" min="4" max="4"/>
    <col width="12" customWidth="1" min="5" max="5"/>
    <col width="16" customWidth="1" min="6" max="6"/>
  </cols>
  <sheetData>
    <row r="1">
      <c r="A1" s="1" t="inlineStr">
        <is>
          <t>Synthèse des prompts</t>
        </is>
      </c>
    </row>
    <row r="2">
      <c r="A2" s="2" t="inlineStr">
        <is>
          <t>Totaux issus de la Bibliothèque de prompts et du Journal de tests. Ils se mettent à jour quand vous modifiez une ligne.</t>
        </is>
      </c>
    </row>
    <row r="4">
      <c r="A4" s="12" t="inlineStr">
        <is>
          <t>Bibliothèque</t>
        </is>
      </c>
    </row>
    <row r="5">
      <c r="A5" s="13" t="inlineStr">
        <is>
          <t>Prompts dans la bibliothèque</t>
        </is>
      </c>
      <c r="B5" s="14">
        <f>COUNTA('Bibliothèque de prompts'!$A$5:$A$54)</f>
        <v/>
      </c>
    </row>
    <row r="6">
      <c r="A6" s="5">
        <f>'Listes'!$G$5</f>
        <v/>
      </c>
      <c r="B6" s="14">
        <f>COUNTIF('Bibliothèque de prompts'!$K$5:$K$54,A6)</f>
        <v/>
      </c>
    </row>
    <row r="7">
      <c r="A7" s="5">
        <f>'Listes'!$G$6</f>
        <v/>
      </c>
      <c r="B7" s="14">
        <f>COUNTIF('Bibliothèque de prompts'!$K$5:$K$54,A7)</f>
        <v/>
      </c>
    </row>
    <row r="8">
      <c r="A8" s="5">
        <f>'Listes'!$G$7</f>
        <v/>
      </c>
      <c r="B8" s="14">
        <f>COUNTIF('Bibliothèque de prompts'!$K$5:$K$54,A8)</f>
        <v/>
      </c>
    </row>
    <row r="9">
      <c r="A9" s="5">
        <f>'Listes'!$G$8</f>
        <v/>
      </c>
      <c r="B9" s="14">
        <f>COUNTIF('Bibliothèque de prompts'!$K$5:$K$54,A9)</f>
        <v/>
      </c>
    </row>
    <row r="11">
      <c r="A11" s="12" t="inlineStr">
        <is>
          <t>Tests</t>
        </is>
      </c>
    </row>
    <row r="12">
      <c r="A12" s="5" t="inlineStr">
        <is>
          <t>Tests enregistrés</t>
        </is>
      </c>
      <c r="B12" s="14">
        <f>COUNTA('Journal de tests'!$B$5:$B$203)</f>
        <v/>
      </c>
    </row>
    <row r="13">
      <c r="A13" s="5" t="inlineStr">
        <is>
          <t>Réussis</t>
        </is>
      </c>
      <c r="B13" s="14">
        <f>COUNTIF('Journal de tests'!$H$5:$H$203,'Listes'!$D$5)</f>
        <v/>
      </c>
    </row>
    <row r="14">
      <c r="A14" s="5" t="inlineStr">
        <is>
          <t>Taux de réussite</t>
        </is>
      </c>
      <c r="B14" s="15">
        <f>IF(B12=0,"",B13/B12)</f>
        <v/>
      </c>
    </row>
    <row r="15">
      <c r="A15" s="5" t="inlineStr">
        <is>
          <t>Tests sur une ancienne version</t>
        </is>
      </c>
      <c r="B15" s="14">
        <f>COUNTIF('Journal de tests'!$M$5:$M$203,'Listes'!$H$6)</f>
        <v/>
      </c>
    </row>
    <row r="16">
      <c r="A16" s="5" t="inlineStr">
        <is>
          <t>Utilisés dans une affaire</t>
        </is>
      </c>
      <c r="B16" s="14">
        <f>COUNTIF('Journal de tests'!$J$5:$J$203,"&lt;&gt;")</f>
        <v/>
      </c>
    </row>
    <row r="18">
      <c r="A18" s="12" t="inlineStr">
        <is>
          <t>Problèmes trouvés dans les tests échoués</t>
        </is>
      </c>
    </row>
    <row r="19" ht="24" customHeight="1">
      <c r="A19" s="3" t="inlineStr">
        <is>
          <t>Problème</t>
        </is>
      </c>
      <c r="B19" s="3" t="inlineStr">
        <is>
          <t>Occurrences</t>
        </is>
      </c>
    </row>
    <row r="20">
      <c r="A20" s="5">
        <f>'Listes'!$E$6</f>
        <v/>
      </c>
      <c r="B20" s="7">
        <f>COUNTIFS('Journal de tests'!$I$5:$I$203,A20,'Journal de tests'!$H$5:$H$203,'Listes'!$D$6)</f>
        <v/>
      </c>
    </row>
    <row r="21">
      <c r="A21" s="5">
        <f>'Listes'!$E$7</f>
        <v/>
      </c>
      <c r="B21" s="7">
        <f>COUNTIFS('Journal de tests'!$I$5:$I$203,A21,'Journal de tests'!$H$5:$H$203,'Listes'!$D$6)</f>
        <v/>
      </c>
    </row>
    <row r="22">
      <c r="A22" s="5">
        <f>'Listes'!$E$8</f>
        <v/>
      </c>
      <c r="B22" s="7">
        <f>COUNTIFS('Journal de tests'!$I$5:$I$203,A22,'Journal de tests'!$H$5:$H$203,'Listes'!$D$6)</f>
        <v/>
      </c>
    </row>
    <row r="23">
      <c r="A23" s="5">
        <f>'Listes'!$E$9</f>
        <v/>
      </c>
      <c r="B23" s="7">
        <f>COUNTIFS('Journal de tests'!$I$5:$I$203,A23,'Journal de tests'!$H$5:$H$203,'Listes'!$D$6)</f>
        <v/>
      </c>
    </row>
    <row r="24">
      <c r="A24" s="5">
        <f>'Listes'!$E$10</f>
        <v/>
      </c>
      <c r="B24" s="7">
        <f>COUNTIFS('Journal de tests'!$I$5:$I$203,A24,'Journal de tests'!$H$5:$H$203,'Listes'!$D$6)</f>
        <v/>
      </c>
    </row>
    <row r="25">
      <c r="A25" s="5">
        <f>'Listes'!$E$11</f>
        <v/>
      </c>
      <c r="B25" s="7">
        <f>COUNTIFS('Journal de tests'!$I$5:$I$203,A25,'Journal de tests'!$H$5:$H$203,'Listes'!$D$6)</f>
        <v/>
      </c>
    </row>
    <row r="26">
      <c r="A26" s="5">
        <f>'Listes'!$E$12</f>
        <v/>
      </c>
      <c r="B26" s="7">
        <f>COUNTIFS('Journal de tests'!$I$5:$I$203,A26,'Journal de tests'!$H$5:$H$203,'Listes'!$D$6)</f>
        <v/>
      </c>
    </row>
    <row r="28">
      <c r="A28" s="12" t="inlineStr">
        <is>
          <t>Par étape</t>
        </is>
      </c>
    </row>
    <row r="29" ht="28" customHeight="1">
      <c r="A29" s="3" t="inlineStr">
        <is>
          <t>Étape</t>
        </is>
      </c>
      <c r="B29" s="3" t="inlineStr">
        <is>
          <t>Prompts</t>
        </is>
      </c>
      <c r="C29" s="3" t="inlineStr">
        <is>
          <t>Tests</t>
        </is>
      </c>
      <c r="D29" s="3" t="inlineStr">
        <is>
          <t>Réussis</t>
        </is>
      </c>
      <c r="E29" s="3" t="inlineStr">
        <is>
          <t>Taux de réussite</t>
        </is>
      </c>
      <c r="F29" s="3" t="inlineStr">
        <is>
          <t>Utilisés dans une affaire</t>
        </is>
      </c>
    </row>
    <row r="30">
      <c r="A30" s="13">
        <f>'Listes'!$A$5</f>
        <v/>
      </c>
      <c r="B30" s="7">
        <f>COUNTIF('Bibliothèque de prompts'!$B$5:$B$54,A30)</f>
        <v/>
      </c>
      <c r="C30" s="7">
        <f>COUNTIF('Journal de tests'!$D$5:$D$203,A30)</f>
        <v/>
      </c>
      <c r="D30" s="7">
        <f>COUNTIFS('Journal de tests'!$D$5:$D$203,A30,'Journal de tests'!$H$5:$H$203,'Listes'!$D$5)</f>
        <v/>
      </c>
      <c r="E30" s="16">
        <f>IF(C30=0,"",D30/C30)</f>
        <v/>
      </c>
      <c r="F30" s="7">
        <f>COUNTIFS('Journal de tests'!$D$5:$D$203,A30,'Journal de tests'!$J$5:$J$203,"&lt;&gt;")</f>
        <v/>
      </c>
    </row>
    <row r="31">
      <c r="A31" s="13">
        <f>'Listes'!$A$6</f>
        <v/>
      </c>
      <c r="B31" s="7">
        <f>COUNTIF('Bibliothèque de prompts'!$B$5:$B$54,A31)</f>
        <v/>
      </c>
      <c r="C31" s="7">
        <f>COUNTIF('Journal de tests'!$D$5:$D$203,A31)</f>
        <v/>
      </c>
      <c r="D31" s="7">
        <f>COUNTIFS('Journal de tests'!$D$5:$D$203,A31,'Journal de tests'!$H$5:$H$203,'Listes'!$D$5)</f>
        <v/>
      </c>
      <c r="E31" s="16">
        <f>IF(C31=0,"",D31/C31)</f>
        <v/>
      </c>
      <c r="F31" s="7">
        <f>COUNTIFS('Journal de tests'!$D$5:$D$203,A31,'Journal de tests'!$J$5:$J$203,"&lt;&gt;")</f>
        <v/>
      </c>
    </row>
    <row r="32">
      <c r="A32" s="13">
        <f>'Listes'!$A$7</f>
        <v/>
      </c>
      <c r="B32" s="7">
        <f>COUNTIF('Bibliothèque de prompts'!$B$5:$B$54,A32)</f>
        <v/>
      </c>
      <c r="C32" s="7">
        <f>COUNTIF('Journal de tests'!$D$5:$D$203,A32)</f>
        <v/>
      </c>
      <c r="D32" s="7">
        <f>COUNTIFS('Journal de tests'!$D$5:$D$203,A32,'Journal de tests'!$H$5:$H$203,'Listes'!$D$5)</f>
        <v/>
      </c>
      <c r="E32" s="16">
        <f>IF(C32=0,"",D32/C32)</f>
        <v/>
      </c>
      <c r="F32" s="7">
        <f>COUNTIFS('Journal de tests'!$D$5:$D$203,A32,'Journal de tests'!$J$5:$J$203,"&lt;&gt;")</f>
        <v/>
      </c>
    </row>
    <row r="33">
      <c r="A33" s="13">
        <f>'Listes'!$A$8</f>
        <v/>
      </c>
      <c r="B33" s="7">
        <f>COUNTIF('Bibliothèque de prompts'!$B$5:$B$54,A33)</f>
        <v/>
      </c>
      <c r="C33" s="7">
        <f>COUNTIF('Journal de tests'!$D$5:$D$203,A33)</f>
        <v/>
      </c>
      <c r="D33" s="7">
        <f>COUNTIFS('Journal de tests'!$D$5:$D$203,A33,'Journal de tests'!$H$5:$H$203,'Listes'!$D$5)</f>
        <v/>
      </c>
      <c r="E33" s="16">
        <f>IF(C33=0,"",D33/C33)</f>
        <v/>
      </c>
      <c r="F33" s="7">
        <f>COUNTIFS('Journal de tests'!$D$5:$D$203,A33,'Journal de tests'!$J$5:$J$203,"&lt;&gt;")</f>
        <v/>
      </c>
    </row>
    <row r="34">
      <c r="A34" s="13">
        <f>'Listes'!$A$9</f>
        <v/>
      </c>
      <c r="B34" s="7">
        <f>COUNTIF('Bibliothèque de prompts'!$B$5:$B$54,A34)</f>
        <v/>
      </c>
      <c r="C34" s="7">
        <f>COUNTIF('Journal de tests'!$D$5:$D$203,A34)</f>
        <v/>
      </c>
      <c r="D34" s="7">
        <f>COUNTIFS('Journal de tests'!$D$5:$D$203,A34,'Journal de tests'!$H$5:$H$203,'Listes'!$D$5)</f>
        <v/>
      </c>
      <c r="E34" s="16">
        <f>IF(C34=0,"",D34/C34)</f>
        <v/>
      </c>
      <c r="F34" s="7">
        <f>COUNTIFS('Journal de tests'!$D$5:$D$203,A34,'Journal de tests'!$J$5:$J$203,"&lt;&gt;")</f>
        <v/>
      </c>
    </row>
    <row r="35">
      <c r="A35" s="13">
        <f>'Listes'!$A$10</f>
        <v/>
      </c>
      <c r="B35" s="7">
        <f>COUNTIF('Bibliothèque de prompts'!$B$5:$B$54,A35)</f>
        <v/>
      </c>
      <c r="C35" s="7">
        <f>COUNTIF('Journal de tests'!$D$5:$D$203,A35)</f>
        <v/>
      </c>
      <c r="D35" s="7">
        <f>COUNTIFS('Journal de tests'!$D$5:$D$203,A35,'Journal de tests'!$H$5:$H$203,'Listes'!$D$5)</f>
        <v/>
      </c>
      <c r="E35" s="16">
        <f>IF(C35=0,"",D35/C35)</f>
        <v/>
      </c>
      <c r="F35" s="7">
        <f>COUNTIFS('Journal de tests'!$D$5:$D$203,A35,'Journal de tests'!$J$5:$J$203,"&lt;&gt;")</f>
        <v/>
      </c>
    </row>
    <row r="36">
      <c r="A36" s="13">
        <f>'Listes'!$A$11</f>
        <v/>
      </c>
      <c r="B36" s="7">
        <f>COUNTIF('Bibliothèque de prompts'!$B$5:$B$54,A36)</f>
        <v/>
      </c>
      <c r="C36" s="7">
        <f>COUNTIF('Journal de tests'!$D$5:$D$203,A36)</f>
        <v/>
      </c>
      <c r="D36" s="7">
        <f>COUNTIFS('Journal de tests'!$D$5:$D$203,A36,'Journal de tests'!$H$5:$H$203,'Listes'!$D$5)</f>
        <v/>
      </c>
      <c r="E36" s="16">
        <f>IF(C36=0,"",D36/C36)</f>
        <v/>
      </c>
      <c r="F36" s="7">
        <f>COUNTIFS('Journal de tests'!$D$5:$D$203,A36,'Journal de tests'!$J$5:$J$203,"&lt;&gt;")</f>
        <v/>
      </c>
    </row>
    <row r="37">
      <c r="A37" s="13">
        <f>'Listes'!$A$12</f>
        <v/>
      </c>
      <c r="B37" s="7">
        <f>COUNTIF('Bibliothèque de prompts'!$B$5:$B$54,A37)</f>
        <v/>
      </c>
      <c r="C37" s="7">
        <f>COUNTIF('Journal de tests'!$D$5:$D$203,A37)</f>
        <v/>
      </c>
      <c r="D37" s="7">
        <f>COUNTIFS('Journal de tests'!$D$5:$D$203,A37,'Journal de tests'!$H$5:$H$203,'Listes'!$D$5)</f>
        <v/>
      </c>
      <c r="E37" s="16">
        <f>IF(C37=0,"",D37/C37)</f>
        <v/>
      </c>
      <c r="F37" s="7">
        <f>COUNTIFS('Journal de tests'!$D$5:$D$203,A37,'Journal de tests'!$J$5:$J$203,"&lt;&gt;")</f>
        <v/>
      </c>
    </row>
    <row r="38">
      <c r="A38" s="13">
        <f>'Listes'!$A$13</f>
        <v/>
      </c>
      <c r="B38" s="7">
        <f>COUNTIF('Bibliothèque de prompts'!$B$5:$B$54,A38)</f>
        <v/>
      </c>
      <c r="C38" s="7">
        <f>COUNTIF('Journal de tests'!$D$5:$D$203,A38)</f>
        <v/>
      </c>
      <c r="D38" s="7">
        <f>COUNTIFS('Journal de tests'!$D$5:$D$203,A38,'Journal de tests'!$H$5:$H$203,'Listes'!$D$5)</f>
        <v/>
      </c>
      <c r="E38" s="16">
        <f>IF(C38=0,"",D38/C38)</f>
        <v/>
      </c>
      <c r="F38" s="7">
        <f>COUNTIFS('Journal de tests'!$D$5:$D$203,A38,'Journal de tests'!$J$5:$J$203,"&lt;&gt;")</f>
        <v/>
      </c>
    </row>
    <row r="40">
      <c r="A40" s="12" t="inlineStr">
        <is>
          <t>Suites données</t>
        </is>
      </c>
    </row>
    <row r="41" ht="24" customHeight="1">
      <c r="A41" s="3" t="inlineStr">
        <is>
          <t>Suite donnée</t>
        </is>
      </c>
      <c r="B41" s="3" t="inlineStr">
        <is>
          <t>Tests</t>
        </is>
      </c>
    </row>
    <row r="42">
      <c r="A42" s="5">
        <f>'Listes'!$F$5</f>
        <v/>
      </c>
      <c r="B42" s="7">
        <f>COUNTIF('Journal de tests'!$K$5:$K$203,A42)</f>
        <v/>
      </c>
    </row>
    <row r="43">
      <c r="A43" s="5">
        <f>'Listes'!$F$6</f>
        <v/>
      </c>
      <c r="B43" s="7">
        <f>COUNTIF('Journal de tests'!$K$5:$K$203,A43)</f>
        <v/>
      </c>
    </row>
    <row r="44">
      <c r="A44" s="5">
        <f>'Listes'!$F$7</f>
        <v/>
      </c>
      <c r="B44" s="7">
        <f>COUNTIF('Journal de tests'!$K$5:$K$203,A44)</f>
        <v/>
      </c>
    </row>
    <row r="45">
      <c r="A45" s="5">
        <f>'Listes'!$F$8</f>
        <v/>
      </c>
      <c r="B45" s="7">
        <f>COUNTIF('Journal de tests'!$K$5:$K$203,A45)</f>
        <v/>
      </c>
    </row>
    <row r="46">
      <c r="A46" s="5">
        <f>'Listes'!$F$9</f>
        <v/>
      </c>
      <c r="B46" s="7">
        <f>COUNTIF('Journal de tests'!$K$5:$K$203,A46)</f>
        <v/>
      </c>
    </row>
    <row r="47">
      <c r="A47" s="5">
        <f>'Listes'!$F$10</f>
        <v/>
      </c>
      <c r="B47" s="7">
        <f>COUNTIF('Journal de tests'!$K$5:$K$203,A47)</f>
        <v/>
      </c>
    </row>
    <row r="48">
      <c r="A48" s="5">
        <f>'Listes'!$F$11</f>
        <v/>
      </c>
      <c r="B48" s="7">
        <f>COUNTIF('Journal de tests'!$K$5:$K$203,A48)</f>
        <v/>
      </c>
    </row>
    <row r="50">
      <c r="A50" s="17" t="inlineStr">
        <is>
          <t>Modèle gratuit de CRMsoftware.pro. Données d’exemple fictives.</t>
        </is>
      </c>
    </row>
  </sheetData>
  <conditionalFormatting sqref="A6:A9">
    <cfRule type="expression" priority="1" dxfId="0">
      <formula>$A6="Prêt"</formula>
    </cfRule>
    <cfRule type="expression" priority="2" dxfId="1">
      <formula>$A6="À corriger et retester"</formula>
    </cfRule>
    <cfRule type="expression" priority="3" dxfId="2">
      <formula>$A6="Continuer les tests"</formula>
    </cfRule>
    <cfRule type="expression" priority="4" dxfId="3">
      <formula>$A6="Non testé"</formula>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9"/>
  <sheetViews>
    <sheetView rightToLeft="0" workbookViewId="0">
      <pane ySplit="4" topLeftCell="A5" activePane="bottomLeft" state="frozen"/>
      <selection pane="bottomLeft" activeCell="A1" sqref="A1"/>
    </sheetView>
  </sheetViews>
  <sheetFormatPr baseColWidth="8" defaultRowHeight="15"/>
  <cols>
    <col width="24" customWidth="1" min="1" max="1"/>
    <col width="24" customWidth="1" min="2" max="2"/>
    <col width="24" customWidth="1" min="3" max="3"/>
    <col width="24" customWidth="1" min="4" max="4"/>
    <col width="24" customWidth="1" min="5" max="5"/>
    <col width="24" customWidth="1" min="6" max="6"/>
    <col width="24" customWidth="1" min="7" max="7"/>
    <col width="24" customWidth="1" min="8" max="8"/>
  </cols>
  <sheetData>
    <row r="1">
      <c r="A1" s="1" t="inlineStr">
        <is>
          <t>Listes</t>
        </is>
      </c>
    </row>
    <row r="2">
      <c r="A2" s="2" t="inlineStr">
        <is>
          <t>Modifiez ici les étapes, les assistants, les responsables, les problèmes et les suites données : les listes déroulantes et la Synthèse suivent. Les résultats de vérification, les statuts et les mots de version servent aux formules : ne les renommez qu’ici.</t>
        </is>
      </c>
    </row>
    <row r="4" ht="32" customHeight="1">
      <c r="A4" s="3" t="inlineStr">
        <is>
          <t>Étapes</t>
        </is>
      </c>
      <c r="B4" s="3" t="inlineStr">
        <is>
          <t>Assistants</t>
        </is>
      </c>
      <c r="C4" s="3" t="inlineStr">
        <is>
          <t>Responsables</t>
        </is>
      </c>
      <c r="D4" s="3" t="inlineStr">
        <is>
          <t>Résultats de vérification</t>
        </is>
      </c>
      <c r="E4" s="3" t="inlineStr">
        <is>
          <t>Problèmes</t>
        </is>
      </c>
      <c r="F4" s="3" t="inlineStr">
        <is>
          <t>Suites données</t>
        </is>
      </c>
      <c r="G4" s="3" t="inlineStr">
        <is>
          <t>Statuts</t>
        </is>
      </c>
      <c r="H4" s="3" t="inlineStr">
        <is>
          <t>Contrôle de version</t>
        </is>
      </c>
    </row>
    <row r="5">
      <c r="A5" s="5" t="inlineStr">
        <is>
          <t>Prospection</t>
        </is>
      </c>
      <c r="B5" s="5" t="inlineStr">
        <is>
          <t>ChatGPT</t>
        </is>
      </c>
      <c r="C5" s="5" t="inlineStr">
        <is>
          <t>Elliot</t>
        </is>
      </c>
      <c r="D5" s="5" t="inlineStr">
        <is>
          <t>Réussi</t>
        </is>
      </c>
      <c r="E5" s="5" t="inlineStr">
        <is>
          <t>Aucun</t>
        </is>
      </c>
      <c r="F5" s="5" t="inlineStr">
        <is>
          <t>Réponse reçue</t>
        </is>
      </c>
      <c r="G5" s="18" t="inlineStr">
        <is>
          <t>Non testé</t>
        </is>
      </c>
      <c r="H5" s="18" t="inlineStr">
        <is>
          <t>Actuelle</t>
        </is>
      </c>
    </row>
    <row r="6">
      <c r="A6" s="5" t="inlineStr">
        <is>
          <t>Découverte</t>
        </is>
      </c>
      <c r="B6" s="5" t="inlineStr">
        <is>
          <t>Claude</t>
        </is>
      </c>
      <c r="C6" s="5" t="inlineStr">
        <is>
          <t>Chargé de compte</t>
        </is>
      </c>
      <c r="D6" s="5" t="inlineStr">
        <is>
          <t>Échoué</t>
        </is>
      </c>
      <c r="E6" s="5" t="inlineStr">
        <is>
          <t>Fait ou chiffre inventé</t>
        </is>
      </c>
      <c r="F6" s="5" t="inlineStr">
        <is>
          <t>Rendez-vous fixé</t>
        </is>
      </c>
      <c r="G6" s="18" t="inlineStr">
        <is>
          <t>Continuer les tests</t>
        </is>
      </c>
      <c r="H6" s="18" t="inlineStr">
        <is>
          <t>Ancienne version</t>
        </is>
      </c>
    </row>
    <row r="7">
      <c r="A7" s="5" t="inlineStr">
        <is>
          <t>Démo</t>
        </is>
      </c>
      <c r="B7" s="5" t="inlineStr">
        <is>
          <t>Gemini</t>
        </is>
      </c>
      <c r="C7" s="5" t="n"/>
      <c r="E7" s="5" t="inlineStr">
        <is>
          <t>Chiffre ou date erroné</t>
        </is>
      </c>
      <c r="F7" s="5" t="inlineStr">
        <is>
          <t>Étape avancée</t>
        </is>
      </c>
      <c r="G7" s="18" t="inlineStr">
        <is>
          <t>Prêt</t>
        </is>
      </c>
    </row>
    <row r="8">
      <c r="A8" s="5" t="inlineStr">
        <is>
          <t>Objections</t>
        </is>
      </c>
      <c r="B8" s="5" t="inlineStr">
        <is>
          <t>Microsoft Copilot</t>
        </is>
      </c>
      <c r="C8" s="5" t="n"/>
      <c r="E8" s="5" t="inlineStr">
        <is>
          <t>Nom erroné ou inventé</t>
        </is>
      </c>
      <c r="F8" s="5" t="inlineStr">
        <is>
          <t>Enregistré dans Notes</t>
        </is>
      </c>
      <c r="G8" s="18" t="inlineStr">
        <is>
          <t>À corriger et retester</t>
        </is>
      </c>
    </row>
    <row r="9">
      <c r="A9" s="5" t="inlineStr">
        <is>
          <t>Proposition</t>
        </is>
      </c>
      <c r="B9" s="5" t="inlineStr">
        <is>
          <t>Autre</t>
        </is>
      </c>
      <c r="C9" s="5" t="n"/>
      <c r="E9" s="5" t="inlineStr">
        <is>
          <t>Citation ou résultat inventé</t>
        </is>
      </c>
      <c r="F9" s="5" t="inlineStr">
        <is>
          <t>Sans réponse</t>
        </is>
      </c>
    </row>
    <row r="10">
      <c r="A10" s="5" t="inlineStr">
        <is>
          <t>Relance</t>
        </is>
      </c>
      <c r="B10" s="5" t="n"/>
      <c r="C10" s="5" t="n"/>
      <c r="E10" s="5" t="inlineStr">
        <is>
          <t>Promesse impossible à tenir</t>
        </is>
      </c>
      <c r="F10" s="5" t="inlineStr">
        <is>
          <t>Entraînement seulement</t>
        </is>
      </c>
    </row>
    <row r="11">
      <c r="A11" s="5" t="inlineStr">
        <is>
          <t>Upsell</t>
        </is>
      </c>
      <c r="B11" s="5" t="n"/>
      <c r="C11" s="5" t="n"/>
      <c r="E11" s="5" t="inlineStr">
        <is>
          <t>Règle manquante</t>
        </is>
      </c>
      <c r="F11" s="5" t="inlineStr">
        <is>
          <t>Non utilisé</t>
        </is>
      </c>
    </row>
    <row r="12">
      <c r="A12" s="5" t="inlineStr">
        <is>
          <t>Immobilier</t>
        </is>
      </c>
      <c r="B12" s="5" t="n"/>
      <c r="C12" s="5" t="n"/>
      <c r="E12" s="5" t="inlineStr">
        <is>
          <t>Données personnelles collées</t>
        </is>
      </c>
    </row>
    <row r="13">
      <c r="A13" s="5" t="inlineStr">
        <is>
          <t>Recrutement</t>
        </is>
      </c>
      <c r="B13" s="5" t="n"/>
    </row>
    <row r="14">
      <c r="A14" s="5" t="n"/>
    </row>
    <row r="15">
      <c r="A15" s="5" t="n"/>
    </row>
    <row r="16">
      <c r="A16" s="5" t="n"/>
    </row>
    <row r="17">
      <c r="A17" s="5" t="n"/>
    </row>
    <row r="18">
      <c r="A18" s="5" t="n"/>
    </row>
    <row r="19">
      <c r="A19" s="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Bibliothèque de prompts IA pour la vente</dc:title>
  <dcterms:created xmlns:dcterms="http://purl.org/dc/terms/" xmlns:xsi="http://www.w3.org/2001/XMLSchema-instance" xsi:type="dcterms:W3CDTF">2026-10-14T09:39:14Z</dcterms:created>
  <dcterms:modified xmlns:dcterms="http://purl.org/dc/terms/" xmlns:xsi="http://www.w3.org/2001/XMLSchema-instance" xsi:type="dcterms:W3CDTF">2026-10-14T09:39:14Z</dcterms:modified>
</cp:coreProperties>
</file>