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Journal des tests" sheetId="2" state="visible" r:id="rId2"/>
    <sheet xmlns:r="http://schemas.openxmlformats.org/officeDocument/2006/relationships" name="Synthèse" sheetId="3" state="visible" r:id="rId3"/>
  </sheets>
  <definedNames>
    <definedName name="_xlnm._FilterDatabase" localSheetId="0" hidden="1">'Checklist'!$A$4:$J$214</definedName>
    <definedName name="_xlnm._FilterDatabase" localSheetId="1" hidden="1">'Journal des tests'!$A$4:$N$158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yyyy-mm-dd hh:mm"/>
    <numFmt numFmtId="167" formatCode="0.0"/>
  </numFmts>
  <fonts count="10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5D5A70"/>
      <sz val="10"/>
    </font>
    <font>
      <name val="Calibri"/>
      <b val="1"/>
      <color rgb="0015131F"/>
    </font>
    <font>
      <name val="Calibri"/>
      <b val="1"/>
      <sz val="10"/>
    </font>
    <font>
      <name val="Calibri"/>
      <sz val="10"/>
    </font>
    <font>
      <name val="Calibri"/>
      <color rgb="008A87A0"/>
      <sz val="9"/>
    </font>
    <font>
      <name val="Calibri"/>
      <b val="1"/>
      <sz val="12"/>
    </font>
    <font>
      <name val="Calibri"/>
      <b val="1"/>
      <color rgb="004B22C9"/>
      <sz val="11"/>
    </font>
    <font>
      <name val="Calibri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top" wrapText="1"/>
    </xf>
    <xf numFmtId="164" fontId="5" fillId="0" borderId="1" applyAlignment="1" pivotButton="0" quotePrefix="0" xfId="0">
      <alignment horizontal="center" vertical="top" wrapText="1"/>
    </xf>
    <xf numFmtId="0" fontId="4" fillId="3" borderId="1" applyAlignment="1" pivotButton="0" quotePrefix="0" xfId="0">
      <alignment horizontal="center" vertical="top" wrapText="1"/>
    </xf>
    <xf numFmtId="0" fontId="6" fillId="0" borderId="0" pivotButton="0" quotePrefix="0" xfId="0"/>
    <xf numFmtId="165" fontId="5" fillId="0" borderId="1" applyAlignment="1" pivotButton="0" quotePrefix="0" xfId="0">
      <alignment horizontal="center" vertical="top" wrapText="1"/>
    </xf>
    <xf numFmtId="166" fontId="5" fillId="3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3" borderId="1" applyAlignment="1" pivotButton="0" quotePrefix="0" xfId="0">
      <alignment horizontal="center" vertical="top" wrapText="1"/>
    </xf>
    <xf numFmtId="9" fontId="4" fillId="3" borderId="1" applyAlignment="1" pivotButton="0" quotePrefix="0" xfId="0">
      <alignment horizontal="center" vertical="top" wrapText="1"/>
    </xf>
    <xf numFmtId="0" fontId="7" fillId="0" borderId="0" pivotButton="0" quotePrefix="0" xfId="0"/>
    <xf numFmtId="0" fontId="8" fillId="3" borderId="1" applyAlignment="1" pivotButton="0" quotePrefix="0" xfId="0">
      <alignment horizontal="center" vertical="top" wrapText="1"/>
    </xf>
    <xf numFmtId="9" fontId="8" fillId="3" borderId="1" applyAlignment="1" pivotButton="0" quotePrefix="0" xfId="0">
      <alignment horizontal="center" vertical="top" wrapText="1"/>
    </xf>
    <xf numFmtId="167" fontId="8" fillId="3" borderId="1" applyAlignment="1" pivotButton="0" quotePrefix="0" xfId="0">
      <alignment horizontal="center" vertical="top" wrapText="1"/>
    </xf>
    <xf numFmtId="0" fontId="9" fillId="0" borderId="0" pivotButton="0" quotePrefix="0" xfId="0"/>
  </cellXfs>
  <cellStyles count="1">
    <cellStyle name="Normal" xfId="0" builtinId="0" hidden="0"/>
  </cellStyles>
  <dxfs count="4">
    <dxf>
      <font>
        <b val="1"/>
        <color rgb="001F8A5B"/>
      </font>
      <fill>
        <patternFill patternType="solid">
          <fgColor rgb="00E3F5EC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4"/>
  <sheetViews>
    <sheetView rightToLeft="0"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20" customWidth="1" min="2" max="2"/>
    <col width="52" customWidth="1" min="3" max="3"/>
    <col width="12" customWidth="1" min="4" max="4"/>
    <col width="12" customWidth="1" min="5" max="5"/>
    <col width="13" customWidth="1" min="6" max="6"/>
    <col width="30" customWidth="1" min="7" max="7"/>
    <col width="34" customWidth="1" min="8" max="8"/>
    <col width="12" customWidth="1" min="9" max="9"/>
    <col width="14" customWidth="1" min="10" max="10"/>
    <col hidden="1" width="13" customWidth="1" min="12" max="12"/>
    <col hidden="1" width="13" customWidth="1" min="13" max="13"/>
    <col hidden="1" width="13" customWidth="1" min="14" max="14"/>
  </cols>
  <sheetData>
    <row r="1">
      <c r="A1" s="1" t="inlineStr">
        <is>
          <t>Checklist de configuration WhatsApp Business</t>
        </is>
      </c>
    </row>
    <row r="2">
      <c r="A2" s="2" t="inlineStr">
        <is>
          <t>Une ligne par vérification. Choisissez le responsable et le statut, ajoutez l’échéance et la preuve. Alerte se remplit automatiquement. Exemple : Riverside Cycle Works, un magasin de vélos fictif, au 7 octobre 2026. N’écrivez jamais le code PIN dans ce fichier.</t>
        </is>
      </c>
    </row>
    <row r="4" ht="32" customHeight="1">
      <c r="A4" s="3" t="inlineStr">
        <is>
          <t>N°</t>
        </is>
      </c>
      <c r="B4" s="3" t="inlineStr">
        <is>
          <t>Groupe</t>
        </is>
      </c>
      <c r="C4" s="3" t="inlineStr">
        <is>
          <t>Vérification</t>
        </is>
      </c>
      <c r="D4" s="3" t="inlineStr">
        <is>
          <t>Responsable</t>
        </is>
      </c>
      <c r="E4" s="3" t="inlineStr">
        <is>
          <t>Échéance</t>
        </is>
      </c>
      <c r="F4" s="3" t="inlineStr">
        <is>
          <t>Statut</t>
        </is>
      </c>
      <c r="G4" s="3" t="inlineStr">
        <is>
          <t>À consigner</t>
        </is>
      </c>
      <c r="H4" s="3" t="inlineStr">
        <is>
          <t>Preuve ou lien</t>
        </is>
      </c>
      <c r="I4" s="3" t="inlineStr">
        <is>
          <t>Fait le</t>
        </is>
      </c>
      <c r="J4" s="3" t="inlineStr">
        <is>
          <t>Alerte</t>
        </is>
      </c>
    </row>
    <row r="5">
      <c r="A5" s="4" t="inlineStr">
        <is>
          <t>1.1</t>
        </is>
      </c>
      <c r="B5" s="5" t="inlineStr">
        <is>
          <t>Avant de commencer</t>
        </is>
      </c>
      <c r="C5" s="5" t="inlineStr">
        <is>
          <t>Choisissez le produit : la plateforme si un agent IA ou une boîte de réception d’équipe répond, l’application si une seule personne répond depuis un seul téléphone.</t>
        </is>
      </c>
      <c r="D5" s="6" t="inlineStr">
        <is>
          <t>Luis</t>
        </is>
      </c>
      <c r="E5" s="7" t="n">
        <v>46297</v>
      </c>
      <c r="F5" s="6" t="inlineStr">
        <is>
          <t>Fait</t>
        </is>
      </c>
      <c r="G5" s="5" t="inlineStr">
        <is>
          <t>Décision et date</t>
        </is>
      </c>
      <c r="H5" s="5" t="inlineStr">
        <is>
          <t>Plateforme via CRMsoftware.pro, décidé le 2 oct.</t>
        </is>
      </c>
      <c r="I5" s="7" t="n">
        <v>46297</v>
      </c>
      <c r="J5" s="8">
        <f>IF(C5="","",IF(F5="Fait",IF(H5="","Preuve à ajouter","OK"),IF(F5="Sans objet","OK",IF(AND(ISNUMBER(E5),E5&lt;TODAY()),"En retard","À faire"))))</f>
        <v/>
      </c>
      <c r="L5" s="9" t="inlineStr">
        <is>
          <t>Fait</t>
        </is>
      </c>
      <c r="M5" s="9" t="inlineStr">
        <is>
          <t>Luis</t>
        </is>
      </c>
      <c r="N5" s="9" t="inlineStr">
        <is>
          <t>Avant de commencer</t>
        </is>
      </c>
    </row>
    <row r="6">
      <c r="A6" s="4" t="inlineStr">
        <is>
          <t>1.2</t>
        </is>
      </c>
      <c r="B6" s="5" t="inlineStr">
        <is>
          <t>Avant de commencer</t>
        </is>
      </c>
      <c r="C6" s="5" t="inlineStr">
        <is>
          <t>Choisissez un numéro qui appartient à votre entreprise et qu’elle paie, avec l’indicatif du pays et de la zone, et qui reçoit les SMS ou les appels.</t>
        </is>
      </c>
      <c r="D6" s="6" t="inlineStr">
        <is>
          <t>Luis</t>
        </is>
      </c>
      <c r="E6" s="7" t="n">
        <v>46297</v>
      </c>
      <c r="F6" s="6" t="inlineStr">
        <is>
          <t>Fait</t>
        </is>
      </c>
      <c r="G6" s="5" t="inlineStr">
        <is>
          <t>Numéro au format +, titulaire du contrat</t>
        </is>
      </c>
      <c r="H6" s="5" t="inlineStr">
        <is>
          <t>+1 512 555 0147, ligne fixe du magasin, contrat au nom de l’entreprise</t>
        </is>
      </c>
      <c r="I6" s="7" t="n">
        <v>46297</v>
      </c>
      <c r="J6" s="8">
        <f>IF(C6="","",IF(F6="Fait",IF(H6="","Preuve à ajouter","OK"),IF(F6="Sans objet","OK",IF(AND(ISNUMBER(E6),E6&lt;TODAY()),"En retard","À faire"))))</f>
        <v/>
      </c>
      <c r="L6" s="9" t="inlineStr">
        <is>
          <t>En cours</t>
        </is>
      </c>
      <c r="M6" s="9" t="inlineStr">
        <is>
          <t>Marta</t>
        </is>
      </c>
      <c r="N6" s="9" t="inlineStr">
        <is>
          <t>Numéro et profil</t>
        </is>
      </c>
    </row>
    <row r="7">
      <c r="A7" s="4" t="inlineStr">
        <is>
          <t>1.3</t>
        </is>
      </c>
      <c r="B7" s="5" t="inlineStr">
        <is>
          <t>Avant de commencer</t>
        </is>
      </c>
      <c r="C7" s="5" t="inlineStr">
        <is>
          <t>Vérifiez si le numéro est déjà sur WhatsApp. Décidez : le transférer, utiliser la coexistence ou prendre un nouveau numéro.</t>
        </is>
      </c>
      <c r="D7" s="6" t="inlineStr">
        <is>
          <t>Luis</t>
        </is>
      </c>
      <c r="E7" s="7" t="n">
        <v>46297</v>
      </c>
      <c r="F7" s="6" t="inlineStr">
        <is>
          <t>Fait</t>
        </is>
      </c>
      <c r="G7" s="5" t="inlineStr">
        <is>
          <t>Utilisation actuelle et décision</t>
        </is>
      </c>
      <c r="H7" s="5" t="inlineStr">
        <is>
          <t>Jamais utilisé sur WhatsApp, nouvel enregistrement</t>
        </is>
      </c>
      <c r="I7" s="7" t="n">
        <v>46297</v>
      </c>
      <c r="J7" s="8">
        <f>IF(C7="","",IF(F7="Fait",IF(H7="","Preuve à ajouter","OK"),IF(F7="Sans objet","OK",IF(AND(ISNUMBER(E7),E7&lt;TODAY()),"En retard","À faire"))))</f>
        <v/>
      </c>
      <c r="L7" s="9" t="inlineStr">
        <is>
          <t>Pas commencé</t>
        </is>
      </c>
      <c r="M7" s="9" t="inlineStr">
        <is>
          <t>Sam</t>
        </is>
      </c>
      <c r="N7" s="9" t="inlineStr">
        <is>
          <t>Connecter le numéro</t>
        </is>
      </c>
    </row>
    <row r="8">
      <c r="A8" s="4" t="inlineStr">
        <is>
          <t>1.4</t>
        </is>
      </c>
      <c r="B8" s="5" t="inlineStr">
        <is>
          <t>Avant de commencer</t>
        </is>
      </c>
      <c r="C8" s="5" t="inlineStr">
        <is>
          <t>Vérifiez que le portefeuille business Meta appartient à votre entreprise, et non à une agence ou à un freelance.</t>
        </is>
      </c>
      <c r="D8" s="6" t="inlineStr">
        <is>
          <t>Luis</t>
        </is>
      </c>
      <c r="E8" s="7" t="n">
        <v>46297</v>
      </c>
      <c r="F8" s="6" t="inlineStr">
        <is>
          <t>Fait</t>
        </is>
      </c>
      <c r="G8" s="5" t="inlineStr">
        <is>
          <t>Nom, ID et créateur du portefeuille</t>
        </is>
      </c>
      <c r="H8" s="5" t="inlineStr">
        <is>
          <t>Portefeuille Riverside Cycle Works, créé par Luis</t>
        </is>
      </c>
      <c r="I8" s="7" t="n">
        <v>46297</v>
      </c>
      <c r="J8" s="8">
        <f>IF(C8="","",IF(F8="Fait",IF(H8="","Preuve à ajouter","OK"),IF(F8="Sans objet","OK",IF(AND(ISNUMBER(E8),E8&lt;TODAY()),"En retard","À faire"))))</f>
        <v/>
      </c>
      <c r="L8" s="9" t="inlineStr">
        <is>
          <t>Sans objet</t>
        </is>
      </c>
      <c r="N8" s="9" t="inlineStr">
        <is>
          <t>Consentement et 24 heures</t>
        </is>
      </c>
    </row>
    <row r="9">
      <c r="A9" s="4" t="inlineStr">
        <is>
          <t>1.5</t>
        </is>
      </c>
      <c r="B9" s="5" t="inlineStr">
        <is>
          <t>Avant de commencer</t>
        </is>
      </c>
      <c r="C9" s="5" t="inlineStr">
        <is>
          <t>Désignez deux administrateurs : le dirigeant et un suppléant.</t>
        </is>
      </c>
      <c r="D9" s="6" t="inlineStr">
        <is>
          <t>Luis</t>
        </is>
      </c>
      <c r="E9" s="7" t="n">
        <v>46297</v>
      </c>
      <c r="F9" s="6" t="inlineStr">
        <is>
          <t>Fait</t>
        </is>
      </c>
      <c r="G9" s="5" t="inlineStr">
        <is>
          <t>Noms, e-mails, date d’ajout</t>
        </is>
      </c>
      <c r="H9" s="5" t="inlineStr">
        <is>
          <t>Luis Ortega et Marta Klein, ajoutés le 2 oct.</t>
        </is>
      </c>
      <c r="I9" s="7" t="n">
        <v>46297</v>
      </c>
      <c r="J9" s="8">
        <f>IF(C9="","",IF(F9="Fait",IF(H9="","Preuve à ajouter","OK"),IF(F9="Sans objet","OK",IF(AND(ISNUMBER(E9),E9&lt;TODAY()),"En retard","À faire"))))</f>
        <v/>
      </c>
      <c r="N9" s="9" t="inlineStr">
        <is>
          <t>Modèles ou réponses enregistrées</t>
        </is>
      </c>
    </row>
    <row r="10">
      <c r="A10" s="4" t="inlineStr">
        <is>
          <t>2.1</t>
        </is>
      </c>
      <c r="B10" s="5" t="inlineStr">
        <is>
          <t>Numéro et profil</t>
        </is>
      </c>
      <c r="C10" s="5" t="inlineStr">
        <is>
          <t>Écrivez le numéro de l’entreprise au format international et utilisez cette forme partout.</t>
        </is>
      </c>
      <c r="D10" s="6" t="inlineStr">
        <is>
          <t>Luis</t>
        </is>
      </c>
      <c r="E10" s="7" t="n">
        <v>46298</v>
      </c>
      <c r="F10" s="6" t="inlineStr">
        <is>
          <t>Fait</t>
        </is>
      </c>
      <c r="G10" s="5" t="inlineStr">
        <is>
          <t>Le numéro tel que publié</t>
        </is>
      </c>
      <c r="H10" s="5" t="inlineStr">
        <is>
          <t>+1 512 555 0147</t>
        </is>
      </c>
      <c r="I10" s="7" t="n">
        <v>46298</v>
      </c>
      <c r="J10" s="8">
        <f>IF(C10="","",IF(F10="Fait",IF(H10="","Preuve à ajouter","OK"),IF(F10="Sans objet","OK",IF(AND(ISNUMBER(E10),E10&lt;TODAY()),"En retard","À faire"))))</f>
        <v/>
      </c>
      <c r="N10" s="9" t="inlineStr">
        <is>
          <t>Test de première conversation</t>
        </is>
      </c>
    </row>
    <row r="11">
      <c r="A11" s="4" t="inlineStr">
        <is>
          <t>2.2</t>
        </is>
      </c>
      <c r="B11" s="5" t="inlineStr">
        <is>
          <t>Numéro et profil</t>
        </is>
      </c>
      <c r="C11" s="5" t="inlineStr">
        <is>
          <t>Utilisez le vrai nom de votre entreprise comme nom d’affichage.</t>
        </is>
      </c>
      <c r="D11" s="6" t="inlineStr">
        <is>
          <t>Luis</t>
        </is>
      </c>
      <c r="E11" s="7" t="n">
        <v>46298</v>
      </c>
      <c r="F11" s="6" t="inlineStr">
        <is>
          <t>Fait</t>
        </is>
      </c>
      <c r="G11" s="5" t="inlineStr">
        <is>
          <t>Nom d’affichage tel que soumis</t>
        </is>
      </c>
      <c r="H11" s="5" t="inlineStr">
        <is>
          <t>Riverside Cycle Works</t>
        </is>
      </c>
      <c r="I11" s="7" t="n">
        <v>46298</v>
      </c>
      <c r="J11" s="8">
        <f>IF(C11="","",IF(F11="Fait",IF(H11="","Preuve à ajouter","OK"),IF(F11="Sans objet","OK",IF(AND(ISNUMBER(E11),E11&lt;TODAY()),"En retard","À faire"))))</f>
        <v/>
      </c>
      <c r="N11" s="9" t="inlineStr">
        <is>
          <t>Récupération et accès</t>
        </is>
      </c>
    </row>
    <row r="12">
      <c r="A12" s="4" t="inlineStr">
        <is>
          <t>2.3</t>
        </is>
      </c>
      <c r="B12" s="5" t="inlineStr">
        <is>
          <t>Numéro et profil</t>
        </is>
      </c>
      <c r="C12" s="5" t="inlineStr">
        <is>
          <t>Complétez le profil : description, adresse, horaires, site web, e-mail ou téléphone du support.</t>
        </is>
      </c>
      <c r="D12" s="6" t="inlineStr">
        <is>
          <t>Sam</t>
        </is>
      </c>
      <c r="E12" s="7" t="n">
        <v>46298</v>
      </c>
      <c r="F12" s="6" t="inlineStr">
        <is>
          <t>Fait</t>
        </is>
      </c>
      <c r="G12" s="5" t="inlineStr">
        <is>
          <t>Capture d’écran du profil</t>
        </is>
      </c>
      <c r="H12" s="5" t="inlineStr">
        <is>
          <t>Capture d’écran du profil dans le dossier partagé</t>
        </is>
      </c>
      <c r="I12" s="7" t="n">
        <v>46298</v>
      </c>
      <c r="J12" s="8">
        <f>IF(C12="","",IF(F12="Fait",IF(H12="","Preuve à ajouter","OK"),IF(F12="Sans objet","OK",IF(AND(ISNUMBER(E12),E12&lt;TODAY()),"En retard","À faire"))))</f>
        <v/>
      </c>
      <c r="N12" s="9" t="inlineStr">
        <is>
          <t>Mise en ligne et suivi</t>
        </is>
      </c>
    </row>
    <row r="13">
      <c r="A13" s="4" t="inlineStr">
        <is>
          <t>2.4</t>
        </is>
      </c>
      <c r="B13" s="5" t="inlineStr">
        <is>
          <t>Numéro et profil</t>
        </is>
      </c>
      <c r="C13" s="5" t="inlineStr">
        <is>
          <t>Enregistrez les numéros des clients dans le CRM avec le + et l’indicatif du pays.</t>
        </is>
      </c>
      <c r="D13" s="6" t="inlineStr">
        <is>
          <t>Sam</t>
        </is>
      </c>
      <c r="E13" s="7" t="n">
        <v>46300</v>
      </c>
      <c r="F13" s="6" t="inlineStr">
        <is>
          <t>Fait</t>
        </is>
      </c>
      <c r="G13" s="5" t="inlineStr">
        <is>
          <t>Contacts vérifiés ou corrigés</t>
        </is>
      </c>
      <c r="H13" s="5" t="inlineStr">
        <is>
          <t>27 contacts corrigés</t>
        </is>
      </c>
      <c r="I13" s="7" t="n">
        <v>46300</v>
      </c>
      <c r="J13" s="8">
        <f>IF(C13="","",IF(F13="Fait",IF(H13="","Preuve à ajouter","OK"),IF(F13="Sans objet","OK",IF(AND(ISNUMBER(E13),E13&lt;TODAY()),"En retard","À faire"))))</f>
        <v/>
      </c>
    </row>
    <row r="14">
      <c r="A14" s="4" t="inlineStr">
        <is>
          <t>2.5</t>
        </is>
      </c>
      <c r="B14" s="5" t="inlineStr">
        <is>
          <t>Numéro et profil</t>
        </is>
      </c>
      <c r="C14" s="5" t="inlineStr">
        <is>
          <t>Testez le lien wa.me sur un autre téléphone que celui de l’entreprise.</t>
        </is>
      </c>
      <c r="D14" s="6" t="inlineStr">
        <is>
          <t>Sam</t>
        </is>
      </c>
      <c r="E14" s="7" t="n">
        <v>46301</v>
      </c>
      <c r="F14" s="6" t="inlineStr">
        <is>
          <t>Fait</t>
        </is>
      </c>
      <c r="G14" s="5" t="inlineStr">
        <is>
          <t>Lien et date du test</t>
        </is>
      </c>
      <c r="H14" s="5" t="inlineStr">
        <is>
          <t>https://wa.me/15125550147, testé le 6 oct.</t>
        </is>
      </c>
      <c r="I14" s="7" t="n">
        <v>46301</v>
      </c>
      <c r="J14" s="8">
        <f>IF(C14="","",IF(F14="Fait",IF(H14="","Preuve à ajouter","OK"),IF(F14="Sans objet","OK",IF(AND(ISNUMBER(E14),E14&lt;TODAY()),"En retard","À faire"))))</f>
        <v/>
      </c>
    </row>
    <row r="15">
      <c r="A15" s="4" t="inlineStr">
        <is>
          <t>3.1</t>
        </is>
      </c>
      <c r="B15" s="5" t="inlineStr">
        <is>
          <t>Connecter le numéro</t>
        </is>
      </c>
      <c r="C15" s="5" t="inlineStr">
        <is>
          <t>Vérifiez le numéro avec le code reçu par SMS ou par appel vocal.</t>
        </is>
      </c>
      <c r="D15" s="6" t="inlineStr">
        <is>
          <t>Luis</t>
        </is>
      </c>
      <c r="E15" s="7" t="n">
        <v>46300</v>
      </c>
      <c r="F15" s="6" t="inlineStr">
        <is>
          <t>Fait</t>
        </is>
      </c>
      <c r="G15" s="5" t="inlineStr">
        <is>
          <t>Date de vérification</t>
        </is>
      </c>
      <c r="H15" s="5" t="inlineStr">
        <is>
          <t>Vérifié par SMS le 5 oct.</t>
        </is>
      </c>
      <c r="I15" s="7" t="n">
        <v>46300</v>
      </c>
      <c r="J15" s="8">
        <f>IF(C15="","",IF(F15="Fait",IF(H15="","Preuve à ajouter","OK"),IF(F15="Sans objet","OK",IF(AND(ISNUMBER(E15),E15&lt;TODAY()),"En retard","À faire"))))</f>
        <v/>
      </c>
    </row>
    <row r="16">
      <c r="A16" s="4" t="inlineStr">
        <is>
          <t>3.2</t>
        </is>
      </c>
      <c r="B16" s="5" t="inlineStr">
        <is>
          <t>Connecter le numéro</t>
        </is>
      </c>
      <c r="C16" s="5" t="inlineStr">
        <is>
          <t>Définissez le code PIN à 6 chiffres et rangez-le dans un gestionnaire de mots de passe.</t>
        </is>
      </c>
      <c r="D16" s="6" t="inlineStr">
        <is>
          <t>Luis</t>
        </is>
      </c>
      <c r="E16" s="7" t="n">
        <v>46300</v>
      </c>
      <c r="F16" s="6" t="inlineStr">
        <is>
          <t>Fait</t>
        </is>
      </c>
      <c r="G16" s="5" t="inlineStr">
        <is>
          <t>Où il est rangé, jamais le PIN lui-même</t>
        </is>
      </c>
      <c r="H16" s="5" t="inlineStr">
        <is>
          <t>Gestionnaire de mots de passe partagé, élément « PIN WhatsApp »</t>
        </is>
      </c>
      <c r="I16" s="7" t="n">
        <v>46300</v>
      </c>
      <c r="J16" s="8">
        <f>IF(C16="","",IF(F16="Fait",IF(H16="","Preuve à ajouter","OK"),IF(F16="Sans objet","OK",IF(AND(ISNUMBER(E16),E16&lt;TODAY()),"En retard","À faire"))))</f>
        <v/>
      </c>
    </row>
    <row r="17">
      <c r="A17" s="4" t="inlineStr">
        <is>
          <t>3.3</t>
        </is>
      </c>
      <c r="B17" s="5" t="inlineStr">
        <is>
          <t>Connecter le numéro</t>
        </is>
      </c>
      <c r="C17" s="5" t="inlineStr">
        <is>
          <t>Connectez WhatsApp avec « Connexion rapide ».</t>
        </is>
      </c>
      <c r="D17" s="6" t="inlineStr">
        <is>
          <t>Luis</t>
        </is>
      </c>
      <c r="E17" s="7" t="n">
        <v>46300</v>
      </c>
      <c r="F17" s="6" t="inlineStr">
        <is>
          <t>Fait</t>
        </is>
      </c>
      <c r="G17" s="5" t="inlineStr">
        <is>
          <t>Qui a connecté, date, capture d’écran</t>
        </is>
      </c>
      <c r="H17" s="5" t="inlineStr">
        <is>
          <t>Connecté par Luis le 5 oct., capture d’écran</t>
        </is>
      </c>
      <c r="I17" s="7" t="n">
        <v>46300</v>
      </c>
      <c r="J17" s="8">
        <f>IF(C17="","",IF(F17="Fait",IF(H17="","Preuve à ajouter","OK"),IF(F17="Sans objet","OK",IF(AND(ISNUMBER(E17),E17&lt;TODAY()),"En retard","À faire"))))</f>
        <v/>
      </c>
    </row>
    <row r="18">
      <c r="A18" s="4" t="inlineStr">
        <is>
          <t>3.4</t>
        </is>
      </c>
      <c r="B18" s="5" t="inlineStr">
        <is>
          <t>Connecter le numéro</t>
        </is>
      </c>
      <c r="C18" s="5" t="inlineStr">
        <is>
          <t>Ajoutez les horaires, les prix et les règles de transfert dans le champ « Instructions » du bot, et interdisez de demander des numéros de carte, de compte bancaire ou de pièce d’identité.</t>
        </is>
      </c>
      <c r="D18" s="6" t="inlineStr">
        <is>
          <t>Marta</t>
        </is>
      </c>
      <c r="E18" s="7" t="n">
        <v>46300</v>
      </c>
      <c r="F18" s="6" t="inlineStr">
        <is>
          <t>Fait</t>
        </is>
      </c>
      <c r="G18" s="5" t="inlineStr">
        <is>
          <t>Date de mise à jour</t>
        </is>
      </c>
      <c r="H18" s="5" t="inlineStr">
        <is>
          <t>Horaires, 6 prix, garantie transmise à une personne, pas de numéros de carte</t>
        </is>
      </c>
      <c r="I18" s="7" t="n">
        <v>46300</v>
      </c>
      <c r="J18" s="8">
        <f>IF(C18="","",IF(F18="Fait",IF(H18="","Preuve à ajouter","OK"),IF(F18="Sans objet","OK",IF(AND(ISNUMBER(E18),E18&lt;TODAY()),"En retard","À faire"))))</f>
        <v/>
      </c>
    </row>
    <row r="19">
      <c r="A19" s="4" t="inlineStr">
        <is>
          <t>3.5</t>
        </is>
      </c>
      <c r="B19" s="5" t="inlineStr">
        <is>
          <t>Connecter le numéro</t>
        </is>
      </c>
      <c r="C19" s="5" t="inlineStr">
        <is>
          <t>Activez les alertes : « Envoyer des notifications par e-mail » et « Utilisateurs assignés » dans l’onglet « Connecter », « Alertes mobiles » dans « Support en direct ».</t>
        </is>
      </c>
      <c r="D19" s="6" t="inlineStr">
        <is>
          <t>Marta</t>
        </is>
      </c>
      <c r="E19" s="7" t="n">
        <v>46300</v>
      </c>
      <c r="F19" s="6" t="inlineStr">
        <is>
          <t>Fait</t>
        </is>
      </c>
      <c r="G19" s="5" t="inlineStr">
        <is>
          <t>Qui reçoit quelle alerte</t>
        </is>
      </c>
      <c r="H19" s="5" t="inlineStr">
        <is>
          <t>Marta et Luis reçoivent les alertes e-mail et mobiles</t>
        </is>
      </c>
      <c r="I19" s="7" t="n">
        <v>46300</v>
      </c>
      <c r="J19" s="8">
        <f>IF(C19="","",IF(F19="Fait",IF(H19="","Preuve à ajouter","OK"),IF(F19="Sans objet","OK",IF(AND(ISNUMBER(E19),E19&lt;TODAY()),"En retard","À faire"))))</f>
        <v/>
      </c>
    </row>
    <row r="20">
      <c r="A20" s="4" t="inlineStr">
        <is>
          <t>4.1</t>
        </is>
      </c>
      <c r="B20" s="5" t="inlineStr">
        <is>
          <t>Consentement et 24 heures</t>
        </is>
      </c>
      <c r="C20" s="5" t="inlineStr">
        <is>
          <t>Ajoutez la formule de consentement aux formulaires, au site web, au comptoir et aux appels téléphoniques.</t>
        </is>
      </c>
      <c r="D20" s="6" t="inlineStr">
        <is>
          <t>Sam</t>
        </is>
      </c>
      <c r="E20" s="7" t="n">
        <v>46300</v>
      </c>
      <c r="F20" s="6" t="inlineStr">
        <is>
          <t>Fait</t>
        </is>
      </c>
      <c r="G20" s="5" t="inlineStr">
        <is>
          <t>Formule et où elle est utilisée</t>
        </is>
      </c>
      <c r="H20" s="5" t="inlineStr">
        <is>
          <t>Formulaire de réservation et texte au comptoir</t>
        </is>
      </c>
      <c r="I20" s="7" t="n">
        <v>46300</v>
      </c>
      <c r="J20" s="8">
        <f>IF(C20="","",IF(F20="Fait",IF(H20="","Preuve à ajouter","OK"),IF(F20="Sans objet","OK",IF(AND(ISNUMBER(E20),E20&lt;TODAY()),"En retard","À faire"))))</f>
        <v/>
      </c>
    </row>
    <row r="21">
      <c r="A21" s="4" t="inlineStr">
        <is>
          <t>4.2</t>
        </is>
      </c>
      <c r="B21" s="5" t="inlineStr">
        <is>
          <t>Consentement et 24 heures</t>
        </is>
      </c>
      <c r="C21" s="5" t="inlineStr">
        <is>
          <t>Consignez chaque consentement : date, source, ce que la personne a accepté.</t>
        </is>
      </c>
      <c r="D21" s="6" t="inlineStr">
        <is>
          <t>Sam</t>
        </is>
      </c>
      <c r="E21" s="7" t="n">
        <v>46301</v>
      </c>
      <c r="F21" s="6" t="inlineStr">
        <is>
          <t>Fait</t>
        </is>
      </c>
      <c r="G21" s="5" t="inlineStr">
        <is>
          <t>Note sur le contact dans le CRM</t>
        </is>
      </c>
      <c r="H21" s="5" t="inlineStr">
        <is>
          <t>Note sur le contact : date, source, sujet</t>
        </is>
      </c>
      <c r="I21" s="7" t="n">
        <v>46301</v>
      </c>
      <c r="J21" s="8">
        <f>IF(C21="","",IF(F21="Fait",IF(H21="","Preuve à ajouter","OK"),IF(F21="Sans objet","OK",IF(AND(ISNUMBER(E21),E21&lt;TODAY()),"En retard","À faire"))))</f>
        <v/>
      </c>
    </row>
    <row r="22">
      <c r="A22" s="4" t="inlineStr">
        <is>
          <t>4.3</t>
        </is>
      </c>
      <c r="B22" s="5" t="inlineStr">
        <is>
          <t>Consentement et 24 heures</t>
        </is>
      </c>
      <c r="C22" s="5" t="inlineStr">
        <is>
          <t>Fixez un délai de réponse humaine bien inférieur à 24 heures, par exemple 30 minutes pendant les heures d’ouverture.</t>
        </is>
      </c>
      <c r="D22" s="6" t="inlineStr">
        <is>
          <t>Luis</t>
        </is>
      </c>
      <c r="E22" s="7" t="n">
        <v>46300</v>
      </c>
      <c r="F22" s="6" t="inlineStr">
        <is>
          <t>Fait</t>
        </is>
      </c>
      <c r="G22" s="5" t="inlineStr">
        <is>
          <t>Objectif dans les règles de l’équipe</t>
        </is>
      </c>
      <c r="H22" s="5" t="inlineStr">
        <is>
          <t>30 minutes pendant les heures d’ouverture</t>
        </is>
      </c>
      <c r="I22" s="7" t="n">
        <v>46300</v>
      </c>
      <c r="J22" s="8">
        <f>IF(C22="","",IF(F22="Fait",IF(H22="","Preuve à ajouter","OK"),IF(F22="Sans objet","OK",IF(AND(ISNUMBER(E22),E22&lt;TODAY()),"En retard","À faire"))))</f>
        <v/>
      </c>
    </row>
    <row r="23">
      <c r="A23" s="4" t="inlineStr">
        <is>
          <t>4.4</t>
        </is>
      </c>
      <c r="B23" s="5" t="inlineStr">
        <is>
          <t>Consentement et 24 heures</t>
        </is>
      </c>
      <c r="C23" s="5" t="inlineStr">
        <is>
          <t>Après 24 heures, relancez par téléphone ou par e-mail, via une tâche CRM avec échéance.</t>
        </is>
      </c>
      <c r="D23" s="6" t="inlineStr">
        <is>
          <t>Luis</t>
        </is>
      </c>
      <c r="E23" s="7" t="n">
        <v>46300</v>
      </c>
      <c r="F23" s="6" t="inlineStr">
        <is>
          <t>Fait</t>
        </is>
      </c>
      <c r="G23" s="5" t="inlineStr">
        <is>
          <t>Règle dans les notes de l’équipe</t>
        </is>
      </c>
      <c r="H23" s="5" t="inlineStr">
        <is>
          <t>Appel quand le vélo est prêt, tâche CRM avec échéance</t>
        </is>
      </c>
      <c r="I23" s="7" t="n">
        <v>46300</v>
      </c>
      <c r="J23" s="8">
        <f>IF(C23="","",IF(F23="Fait",IF(H23="","Preuve à ajouter","OK"),IF(F23="Sans objet","OK",IF(AND(ISNUMBER(E23),E23&lt;TODAY()),"En retard","À faire"))))</f>
        <v/>
      </c>
    </row>
    <row r="24">
      <c r="A24" s="4" t="inlineStr">
        <is>
          <t>4.5</t>
        </is>
      </c>
      <c r="B24" s="5" t="inlineStr">
        <is>
          <t>Consentement et 24 heures</t>
        </is>
      </c>
      <c r="C24" s="5" t="inlineStr">
        <is>
          <t>Notez les demandes d’arrêt le jour même et cessez tout message vers ce numéro.</t>
        </is>
      </c>
      <c r="D24" s="6" t="inlineStr">
        <is>
          <t>Sam</t>
        </is>
      </c>
      <c r="E24" s="7" t="n">
        <v>46301</v>
      </c>
      <c r="F24" s="6" t="inlineStr">
        <is>
          <t>Fait</t>
        </is>
      </c>
      <c r="G24" s="5" t="inlineStr">
        <is>
          <t>Règle et responsable</t>
        </is>
      </c>
      <c r="H24" s="5" t="inlineStr">
        <is>
          <t>Le jour même, note sur le contact</t>
        </is>
      </c>
      <c r="I24" s="7" t="n">
        <v>46301</v>
      </c>
      <c r="J24" s="8">
        <f>IF(C24="","",IF(F24="Fait",IF(H24="","Preuve à ajouter","OK"),IF(F24="Sans objet","OK",IF(AND(ISNUMBER(E24),E24&lt;TODAY()),"En retard","À faire"))))</f>
        <v/>
      </c>
    </row>
    <row r="25">
      <c r="A25" s="4" t="inlineStr">
        <is>
          <t>5.1</t>
        </is>
      </c>
      <c r="B25" s="5" t="inlineStr">
        <is>
          <t>Modèles ou réponses enregistrées</t>
        </is>
      </c>
      <c r="C25" s="5" t="inlineStr">
        <is>
          <t>Listez les messages que vous envoyez chaque semaine : réponses pendant la fenêtre ou messages que vous envoyez en premier.</t>
        </is>
      </c>
      <c r="D25" s="6" t="inlineStr">
        <is>
          <t>Marta</t>
        </is>
      </c>
      <c r="E25" s="7" t="n">
        <v>46301</v>
      </c>
      <c r="F25" s="6" t="inlineStr">
        <is>
          <t>Fait</t>
        </is>
      </c>
      <c r="G25" s="5" t="inlineStr">
        <is>
          <t>Liste avec un libellé par message</t>
        </is>
      </c>
      <c r="H25" s="5" t="inlineStr">
        <is>
          <t>14 messages : 12 réponses, 2 envoyés à notre initiative</t>
        </is>
      </c>
      <c r="I25" s="7" t="n">
        <v>46301</v>
      </c>
      <c r="J25" s="8">
        <f>IF(C25="","",IF(F25="Fait",IF(H25="","Preuve à ajouter","OK"),IF(F25="Sans objet","OK",IF(AND(ISNUMBER(E25),E25&lt;TODAY()),"En retard","À faire"))))</f>
        <v/>
      </c>
    </row>
    <row r="26">
      <c r="A26" s="4" t="inlineStr">
        <is>
          <t>5.2</t>
        </is>
      </c>
      <c r="B26" s="5" t="inlineStr">
        <is>
          <t>Modèles ou réponses enregistrées</t>
        </is>
      </c>
      <c r="C26" s="5" t="inlineStr">
        <is>
          <t>Transformez les réponses en réponses enregistrées avec des raccourcis courts.</t>
        </is>
      </c>
      <c r="D26" s="6" t="inlineStr">
        <is>
          <t>Marta</t>
        </is>
      </c>
      <c r="E26" s="7" t="n">
        <v>46304</v>
      </c>
      <c r="F26" s="6" t="inlineStr">
        <is>
          <t>En cours</t>
        </is>
      </c>
      <c r="G26" s="5" t="inlineStr">
        <is>
          <t>Liste des raccourcis</t>
        </is>
      </c>
      <c r="H26" s="5" t="inlineStr">
        <is>
          <t>6 réponses enregistrées sur 12 rédigées</t>
        </is>
      </c>
      <c r="I26" s="7" t="n"/>
      <c r="J26" s="8">
        <f>IF(C26="","",IF(F26="Fait",IF(H26="","Preuve à ajouter","OK"),IF(F26="Sans objet","OK",IF(AND(ISNUMBER(E26),E26&lt;TODAY()),"En retard","À faire"))))</f>
        <v/>
      </c>
    </row>
    <row r="27">
      <c r="A27" s="4" t="inlineStr">
        <is>
          <t>5.3</t>
        </is>
      </c>
      <c r="B27" s="5" t="inlineStr">
        <is>
          <t>Modèles ou réponses enregistrées</t>
        </is>
      </c>
      <c r="C27" s="5" t="inlineStr">
        <is>
          <t>Pour les messages que vous envoyez en premier, comme les rappels : des modèles dans un outil qui les envoie, ou un appel ou un e-mail.</t>
        </is>
      </c>
      <c r="D27" s="6" t="inlineStr">
        <is>
          <t>Luis</t>
        </is>
      </c>
      <c r="E27" s="7" t="n">
        <v>46301</v>
      </c>
      <c r="F27" s="6" t="inlineStr">
        <is>
          <t>Fait</t>
        </is>
      </c>
      <c r="G27" s="5" t="inlineStr">
        <is>
          <t>Décision par message</t>
        </is>
      </c>
      <c r="H27" s="5" t="inlineStr">
        <is>
          <t>Rappels par téléphone, pas de modèles pour l’instant</t>
        </is>
      </c>
      <c r="I27" s="7" t="n">
        <v>46301</v>
      </c>
      <c r="J27" s="8">
        <f>IF(C27="","",IF(F27="Fait",IF(H27="","Preuve à ajouter","OK"),IF(F27="Sans objet","OK",IF(AND(ISNUMBER(E27),E27&lt;TODAY()),"En retard","À faire"))))</f>
        <v/>
      </c>
    </row>
    <row r="28">
      <c r="A28" s="4" t="inlineStr">
        <is>
          <t>5.4</t>
        </is>
      </c>
      <c r="B28" s="5" t="inlineStr">
        <is>
          <t>Modèles ou réponses enregistrées</t>
        </is>
      </c>
      <c r="C28" s="5" t="inlineStr">
        <is>
          <t>Si vous utilisez des modèles : bonne catégorie, variables dans l’ordre, aucune au début ni à la fin, un exemple.</t>
        </is>
      </c>
      <c r="D28" s="6" t="inlineStr">
        <is>
          <t>Luis</t>
        </is>
      </c>
      <c r="E28" s="7" t="n"/>
      <c r="F28" s="6" t="inlineStr">
        <is>
          <t>Sans objet</t>
        </is>
      </c>
      <c r="G28" s="5" t="inlineStr">
        <is>
          <t>Nom, catégorie, statut</t>
        </is>
      </c>
      <c r="H28" s="5" t="inlineStr">
        <is>
          <t>Pas de modèles pour l’instant</t>
        </is>
      </c>
      <c r="I28" s="7" t="n"/>
      <c r="J28" s="8">
        <f>IF(C28="","",IF(F28="Fait",IF(H28="","Preuve à ajouter","OK"),IF(F28="Sans objet","OK",IF(AND(ISNUMBER(E28),E28&lt;TODAY()),"En retard","À faire"))))</f>
        <v/>
      </c>
    </row>
    <row r="29">
      <c r="A29" s="4" t="inlineStr">
        <is>
          <t>5.5</t>
        </is>
      </c>
      <c r="B29" s="5" t="inlineStr">
        <is>
          <t>Modèles ou réponses enregistrées</t>
        </is>
      </c>
      <c r="C29" s="5" t="inlineStr">
        <is>
          <t>Informez l’équipe : les réponses enregistrées ne fonctionnent que pendant la fenêtre de 24 heures.</t>
        </is>
      </c>
      <c r="D29" s="6" t="inlineStr">
        <is>
          <t>Marta</t>
        </is>
      </c>
      <c r="E29" s="7" t="n">
        <v>46304</v>
      </c>
      <c r="F29" s="6" t="inlineStr">
        <is>
          <t>En cours</t>
        </is>
      </c>
      <c r="G29" s="5" t="inlineStr">
        <is>
          <t>Date de la réunion d’équipe</t>
        </is>
      </c>
      <c r="H29" s="5" t="n"/>
      <c r="I29" s="7" t="n"/>
      <c r="J29" s="8">
        <f>IF(C29="","",IF(F29="Fait",IF(H29="","Preuve à ajouter","OK"),IF(F29="Sans objet","OK",IF(AND(ISNUMBER(E29),E29&lt;TODAY()),"En retard","À faire"))))</f>
        <v/>
      </c>
    </row>
    <row r="30">
      <c r="A30" s="4" t="inlineStr">
        <is>
          <t>6.1</t>
        </is>
      </c>
      <c r="B30" s="5" t="inlineStr">
        <is>
          <t>Test de première conversation</t>
        </is>
      </c>
      <c r="C30" s="5" t="inlineStr">
        <is>
          <t>Test 1 depuis un téléphone non lié au compte : l’IA répond correctement.</t>
        </is>
      </c>
      <c r="D30" s="6" t="inlineStr">
        <is>
          <t>Sam</t>
        </is>
      </c>
      <c r="E30" s="7" t="n">
        <v>46300</v>
      </c>
      <c r="F30" s="6" t="inlineStr">
        <is>
          <t>Fait</t>
        </is>
      </c>
      <c r="G30" s="5" t="inlineStr">
        <is>
          <t>Heures, réponse correcte ou non</t>
        </is>
      </c>
      <c r="H30" s="5" t="inlineStr">
        <is>
          <t>Journal des tests, ligne 1</t>
        </is>
      </c>
      <c r="I30" s="7" t="n">
        <v>46300</v>
      </c>
      <c r="J30" s="8">
        <f>IF(C30="","",IF(F30="Fait",IF(H30="","Preuve à ajouter","OK"),IF(F30="Sans objet","OK",IF(AND(ISNUMBER(E30),E30&lt;TODAY()),"En retard","À faire"))))</f>
        <v/>
      </c>
    </row>
    <row r="31">
      <c r="A31" s="4" t="inlineStr">
        <is>
          <t>6.2</t>
        </is>
      </c>
      <c r="B31" s="5" t="inlineStr">
        <is>
          <t>Test de première conversation</t>
        </is>
      </c>
      <c r="C31" s="5" t="inlineStr">
        <is>
          <t>Test 2 : le chat attend dans « Support en direct », les alertes arrivent, une personne le prend en charge et répond à temps.</t>
        </is>
      </c>
      <c r="D31" s="6" t="inlineStr">
        <is>
          <t>Marta</t>
        </is>
      </c>
      <c r="E31" s="7" t="n">
        <v>46300</v>
      </c>
      <c r="F31" s="6" t="inlineStr">
        <is>
          <t>Fait</t>
        </is>
      </c>
      <c r="G31" s="5" t="inlineStr">
        <is>
          <t>Qui l’a pris, minutes</t>
        </is>
      </c>
      <c r="H31" s="5" t="inlineStr">
        <is>
          <t>Journal des tests, ligne 2 : 6 minutes</t>
        </is>
      </c>
      <c r="I31" s="7" t="n">
        <v>46300</v>
      </c>
      <c r="J31" s="8">
        <f>IF(C31="","",IF(F31="Fait",IF(H31="","Preuve à ajouter","OK"),IF(F31="Sans objet","OK",IF(AND(ISNUMBER(E31),E31&lt;TODAY()),"En retard","À faire"))))</f>
        <v/>
      </c>
    </row>
    <row r="32">
      <c r="A32" s="4" t="inlineStr">
        <is>
          <t>6.3</t>
        </is>
      </c>
      <c r="B32" s="5" t="inlineStr">
        <is>
          <t>Test de première conversation</t>
        </is>
      </c>
      <c r="C32" s="5" t="inlineStr">
        <is>
          <t>Test 3 : la demande d’arrêt est notée et les messages vers ce numéro s’arrêtent.</t>
        </is>
      </c>
      <c r="D32" s="6" t="inlineStr">
        <is>
          <t>Sam</t>
        </is>
      </c>
      <c r="E32" s="7" t="n">
        <v>46300</v>
      </c>
      <c r="F32" s="6" t="inlineStr">
        <is>
          <t>Fait</t>
        </is>
      </c>
      <c r="G32" s="5" t="inlineStr">
        <is>
          <t>Note sur le contact</t>
        </is>
      </c>
      <c r="H32" s="5" t="inlineStr">
        <is>
          <t>Journal des tests, ligne 3</t>
        </is>
      </c>
      <c r="I32" s="7" t="n">
        <v>46300</v>
      </c>
      <c r="J32" s="8">
        <f>IF(C32="","",IF(F32="Fait",IF(H32="","Preuve à ajouter","OK"),IF(F32="Sans objet","OK",IF(AND(ISNUMBER(E32),E32&lt;TODAY()),"En retard","À faire"))))</f>
        <v/>
      </c>
    </row>
    <row r="33">
      <c r="A33" s="4" t="inlineStr">
        <is>
          <t>6.4</t>
        </is>
      </c>
      <c r="B33" s="5" t="inlineStr">
        <is>
          <t>Test de première conversation</t>
        </is>
      </c>
      <c r="C33" s="5" t="inlineStr">
        <is>
          <t>Le contact a le + et l’indicatif du pays, et le chat est dans la boîte de réception unifiée.</t>
        </is>
      </c>
      <c r="D33" s="6" t="inlineStr">
        <is>
          <t>Luis</t>
        </is>
      </c>
      <c r="E33" s="7" t="n">
        <v>46300</v>
      </c>
      <c r="F33" s="6" t="inlineStr">
        <is>
          <t>Fait</t>
        </is>
      </c>
      <c r="G33" s="5" t="inlineStr">
        <is>
          <t>Capture d’écran</t>
        </is>
      </c>
      <c r="H33" s="5" t="inlineStr">
        <is>
          <t>Capture d’écran dans le dossier partagé</t>
        </is>
      </c>
      <c r="I33" s="7" t="n">
        <v>46300</v>
      </c>
      <c r="J33" s="8">
        <f>IF(C33="","",IF(F33="Fait",IF(H33="","Preuve à ajouter","OK"),IF(F33="Sans objet","OK",IF(AND(ISNUMBER(E33),E33&lt;TODAY()),"En retard","À faire"))))</f>
        <v/>
      </c>
    </row>
    <row r="34">
      <c r="A34" s="4" t="inlineStr">
        <is>
          <t>6.5</t>
        </is>
      </c>
      <c r="B34" s="5" t="inlineStr">
        <is>
          <t>Test de première conversation</t>
        </is>
      </c>
      <c r="C34" s="5" t="inlineStr">
        <is>
          <t>Traitez la première vraie conversation client de bout en bout et consignez-la.</t>
        </is>
      </c>
      <c r="D34" s="6" t="inlineStr">
        <is>
          <t>Marta</t>
        </is>
      </c>
      <c r="E34" s="7" t="n">
        <v>46301</v>
      </c>
      <c r="F34" s="6" t="inlineStr">
        <is>
          <t>Fait</t>
        </is>
      </c>
      <c r="G34" s="5" t="inlineStr">
        <is>
          <t>Journal des tests : Client réel, Réussi</t>
        </is>
      </c>
      <c r="H34" s="5" t="inlineStr">
        <is>
          <t>Journal des tests, ligne 4 : Dana R., 17 minutes</t>
        </is>
      </c>
      <c r="I34" s="7" t="n">
        <v>46301</v>
      </c>
      <c r="J34" s="8">
        <f>IF(C34="","",IF(F34="Fait",IF(H34="","Preuve à ajouter","OK"),IF(F34="Sans objet","OK",IF(AND(ISNUMBER(E34),E34&lt;TODAY()),"En retard","À faire"))))</f>
        <v/>
      </c>
    </row>
    <row r="35">
      <c r="A35" s="4" t="inlineStr">
        <is>
          <t>7.1</t>
        </is>
      </c>
      <c r="B35" s="5" t="inlineStr">
        <is>
          <t>Récupération et accès</t>
        </is>
      </c>
      <c r="C35" s="5" t="inlineStr">
        <is>
          <t>Rangez le code PIN dans un gestionnaire de mots de passe partagé que l’administrateur suppléant peut ouvrir.</t>
        </is>
      </c>
      <c r="D35" s="6" t="inlineStr">
        <is>
          <t>Luis</t>
        </is>
      </c>
      <c r="E35" s="7" t="n">
        <v>46300</v>
      </c>
      <c r="F35" s="6" t="inlineStr">
        <is>
          <t>Fait</t>
        </is>
      </c>
      <c r="G35" s="5" t="inlineStr">
        <is>
          <t>Coffre et élément, jamais le PIN lui-même</t>
        </is>
      </c>
      <c r="H35" s="5" t="inlineStr">
        <is>
          <t>Coffre « Admin magasin », élément « PIN WhatsApp »</t>
        </is>
      </c>
      <c r="I35" s="7" t="n">
        <v>46300</v>
      </c>
      <c r="J35" s="8">
        <f>IF(C35="","",IF(F35="Fait",IF(H35="","Preuve à ajouter","OK"),IF(F35="Sans objet","OK",IF(AND(ISNUMBER(E35),E35&lt;TODAY()),"En retard","À faire"))))</f>
        <v/>
      </c>
    </row>
    <row r="36">
      <c r="A36" s="4" t="inlineStr">
        <is>
          <t>7.2</t>
        </is>
      </c>
      <c r="B36" s="5" t="inlineStr">
        <is>
          <t>Récupération et accès</t>
        </is>
      </c>
      <c r="C36" s="5" t="inlineStr">
        <is>
          <t>Demandez à l’administrateur suppléant de retrouver une fois « Modifier le code PIN » dans WhatsApp Manager.</t>
        </is>
      </c>
      <c r="D36" s="6" t="inlineStr">
        <is>
          <t>Marta</t>
        </is>
      </c>
      <c r="E36" s="7" t="n">
        <v>46302</v>
      </c>
      <c r="F36" s="6" t="inlineStr">
        <is>
          <t>Fait</t>
        </is>
      </c>
      <c r="G36" s="5" t="inlineStr">
        <is>
          <t>Date de vérification</t>
        </is>
      </c>
      <c r="H36" s="5" t="inlineStr">
        <is>
          <t>Vérifié le 7 oct.</t>
        </is>
      </c>
      <c r="I36" s="7" t="n">
        <v>46302</v>
      </c>
      <c r="J36" s="8">
        <f>IF(C36="","",IF(F36="Fait",IF(H36="","Preuve à ajouter","OK"),IF(F36="Sans objet","OK",IF(AND(ISNUMBER(E36),E36&lt;TODAY()),"En retard","À faire"))))</f>
        <v/>
      </c>
    </row>
    <row r="37">
      <c r="A37" s="4" t="inlineStr">
        <is>
          <t>7.3</t>
        </is>
      </c>
      <c r="B37" s="5" t="inlineStr">
        <is>
          <t>Récupération et accès</t>
        </is>
      </c>
      <c r="C37" s="5" t="inlineStr">
        <is>
          <t>Vérifiez que les deux administrateurs peuvent toujours ouvrir le portefeuille et le compte WhatsApp Business.</t>
        </is>
      </c>
      <c r="D37" s="6" t="inlineStr">
        <is>
          <t>Luis</t>
        </is>
      </c>
      <c r="E37" s="7" t="n">
        <v>46302</v>
      </c>
      <c r="F37" s="6" t="inlineStr">
        <is>
          <t>Fait</t>
        </is>
      </c>
      <c r="G37" s="5" t="inlineStr">
        <is>
          <t>Noms, date de vérification</t>
        </is>
      </c>
      <c r="H37" s="5" t="inlineStr">
        <is>
          <t>Les deux administrateurs ont un accès complet, 7 oct.</t>
        </is>
      </c>
      <c r="I37" s="7" t="n">
        <v>46302</v>
      </c>
      <c r="J37" s="8">
        <f>IF(C37="","",IF(F37="Fait",IF(H37="","Preuve à ajouter","OK"),IF(F37="Sans objet","OK",IF(AND(ISNUMBER(E37),E37&lt;TODAY()),"En retard","À faire"))))</f>
        <v/>
      </c>
    </row>
    <row r="38">
      <c r="A38" s="4" t="inlineStr">
        <is>
          <t>7.4</t>
        </is>
      </c>
      <c r="B38" s="5" t="inlineStr">
        <is>
          <t>Récupération et accès</t>
        </is>
      </c>
      <c r="C38" s="5" t="inlineStr">
        <is>
          <t>Gardez la ligne téléphonique active, au nom de l’entreprise, pour les codes par SMS ou par appel.</t>
        </is>
      </c>
      <c r="D38" s="6" t="inlineStr">
        <is>
          <t>Luis</t>
        </is>
      </c>
      <c r="E38" s="7" t="n">
        <v>46300</v>
      </c>
      <c r="F38" s="6" t="inlineStr">
        <is>
          <t>Fait</t>
        </is>
      </c>
      <c r="G38" s="5" t="inlineStr">
        <is>
          <t>Opérateur, titulaire du contrat</t>
        </is>
      </c>
      <c r="H38" s="5" t="inlineStr">
        <is>
          <t>Ligne fixe du magasin, compte professionnel</t>
        </is>
      </c>
      <c r="I38" s="7" t="n">
        <v>46300</v>
      </c>
      <c r="J38" s="8">
        <f>IF(C38="","",IF(F38="Fait",IF(H38="","Preuve à ajouter","OK"),IF(F38="Sans objet","OK",IF(AND(ISNUMBER(E38),E38&lt;TODAY()),"En retard","À faire"))))</f>
        <v/>
      </c>
    </row>
    <row r="39">
      <c r="A39" s="4" t="inlineStr">
        <is>
          <t>7.5</t>
        </is>
      </c>
      <c r="B39" s="5" t="inlineStr">
        <is>
          <t>Récupération et accès</t>
        </is>
      </c>
      <c r="C39" s="5" t="inlineStr">
        <is>
          <t>Quand quelqu’un part, retirez-lui ses accès le jour même.</t>
        </is>
      </c>
      <c r="D39" s="6" t="inlineStr">
        <is>
          <t>Luis</t>
        </is>
      </c>
      <c r="E39" s="7" t="n">
        <v>46304</v>
      </c>
      <c r="F39" s="6" t="inlineStr">
        <is>
          <t>Pas commencé</t>
        </is>
      </c>
      <c r="G39" s="5" t="inlineStr">
        <is>
          <t>Règle de départ</t>
        </is>
      </c>
      <c r="H39" s="5" t="n"/>
      <c r="I39" s="7" t="n"/>
      <c r="J39" s="8">
        <f>IF(C39="","",IF(F39="Fait",IF(H39="","Preuve à ajouter","OK"),IF(F39="Sans objet","OK",IF(AND(ISNUMBER(E39),E39&lt;TODAY()),"En retard","À faire"))))</f>
        <v/>
      </c>
    </row>
    <row r="40">
      <c r="A40" s="4" t="inlineStr">
        <is>
          <t>8.1</t>
        </is>
      </c>
      <c r="B40" s="5" t="inlineStr">
        <is>
          <t>Mise en ligne et suivi</t>
        </is>
      </c>
      <c r="C40" s="5" t="inlineStr">
        <is>
          <t>Partagez le lien WhatsApp sur votre site web, votre fiche d’établissement Google, votre signature e-mail et vos reçus.</t>
        </is>
      </c>
      <c r="D40" s="6" t="inlineStr">
        <is>
          <t>Sam</t>
        </is>
      </c>
      <c r="E40" s="7" t="n">
        <v>46301</v>
      </c>
      <c r="F40" s="6" t="inlineStr">
        <is>
          <t>Fait</t>
        </is>
      </c>
      <c r="G40" s="5" t="inlineStr">
        <is>
          <t>Où le lien est en ligne</t>
        </is>
      </c>
      <c r="H40" s="5" t="inlineStr">
        <is>
          <t>Site web, reçus, signature e-mail</t>
        </is>
      </c>
      <c r="I40" s="7" t="n">
        <v>46301</v>
      </c>
      <c r="J40" s="8">
        <f>IF(C40="","",IF(F40="Fait",IF(H40="","Preuve à ajouter","OK"),IF(F40="Sans objet","OK",IF(AND(ISNUMBER(E40),E40&lt;TODAY()),"En retard","À faire"))))</f>
        <v/>
      </c>
    </row>
    <row r="41">
      <c r="A41" s="4" t="inlineStr">
        <is>
          <t>8.2</t>
        </is>
      </c>
      <c r="B41" s="5" t="inlineStr">
        <is>
          <t>Mise en ligne et suivi</t>
        </is>
      </c>
      <c r="C41" s="5" t="inlineStr">
        <is>
          <t>Ajoutez le lien wa.me dans « Liens de discussion alternatifs », dans l’onglet « Canaux » du bot, pour qu’il s’affiche dans votre widget de chat.</t>
        </is>
      </c>
      <c r="D41" s="6" t="inlineStr">
        <is>
          <t>Luis</t>
        </is>
      </c>
      <c r="E41" s="7" t="n">
        <v>46301</v>
      </c>
      <c r="F41" s="6" t="inlineStr">
        <is>
          <t>Fait</t>
        </is>
      </c>
      <c r="G41" s="5" t="inlineStr">
        <is>
          <t>Date d’ajout</t>
        </is>
      </c>
      <c r="H41" s="5" t="inlineStr">
        <is>
          <t>Icône dans l’en-tête du widget</t>
        </is>
      </c>
      <c r="I41" s="7" t="n">
        <v>46301</v>
      </c>
      <c r="J41" s="8">
        <f>IF(C41="","",IF(F41="Fait",IF(H41="","Preuve à ajouter","OK"),IF(F41="Sans objet","OK",IF(AND(ISNUMBER(E41),E41&lt;TODAY()),"En retard","À faire"))))</f>
        <v/>
      </c>
    </row>
    <row r="42">
      <c r="A42" s="4" t="inlineStr">
        <is>
          <t>8.3</t>
        </is>
      </c>
      <c r="B42" s="5" t="inlineStr">
        <is>
          <t>Mise en ligne et suivi</t>
        </is>
      </c>
      <c r="C42" s="5" t="inlineStr">
        <is>
          <t>Pendant 7 jours, lisez chaque jour tous les chats WhatsApp et corrigez les mauvaises réponses dans la base de connaissances.</t>
        </is>
      </c>
      <c r="D42" s="6" t="inlineStr">
        <is>
          <t>Marta</t>
        </is>
      </c>
      <c r="E42" s="7" t="n">
        <v>46308</v>
      </c>
      <c r="F42" s="6" t="inlineStr">
        <is>
          <t>En cours</t>
        </is>
      </c>
      <c r="G42" s="5" t="inlineStr">
        <is>
          <t>Corrections, avec dates</t>
        </is>
      </c>
      <c r="H42" s="5" t="inlineStr">
        <is>
          <t>2 corrections pour l’instant</t>
        </is>
      </c>
      <c r="I42" s="7" t="n"/>
      <c r="J42" s="8">
        <f>IF(C42="","",IF(F42="Fait",IF(H42="","Preuve à ajouter","OK"),IF(F42="Sans objet","OK",IF(AND(ISNUMBER(E42),E42&lt;TODAY()),"En retard","À faire"))))</f>
        <v/>
      </c>
    </row>
    <row r="43">
      <c r="A43" s="4" t="inlineStr">
        <is>
          <t>8.4</t>
        </is>
      </c>
      <c r="B43" s="5" t="inlineStr">
        <is>
          <t>Mise en ligne et suivi</t>
        </is>
      </c>
      <c r="C43" s="5" t="inlineStr">
        <is>
          <t>Bilan du 7e jour : transferts, réponses tardives, demandes d’arrêt, relances après 24 heures.</t>
        </is>
      </c>
      <c r="D43" s="6" t="inlineStr">
        <is>
          <t>Luis</t>
        </is>
      </c>
      <c r="E43" s="7" t="n">
        <v>46308</v>
      </c>
      <c r="F43" s="6" t="inlineStr">
        <is>
          <t>Pas commencé</t>
        </is>
      </c>
      <c r="G43" s="5" t="inlineStr">
        <is>
          <t>Notes du bilan</t>
        </is>
      </c>
      <c r="H43" s="5" t="n"/>
      <c r="I43" s="7" t="n"/>
      <c r="J43" s="8">
        <f>IF(C43="","",IF(F43="Fait",IF(H43="","Preuve à ajouter","OK"),IF(F43="Sans objet","OK",IF(AND(ISNUMBER(E43),E43&lt;TODAY()),"En retard","À faire"))))</f>
        <v/>
      </c>
    </row>
    <row r="44">
      <c r="A44" s="4" t="inlineStr">
        <is>
          <t>8.5</t>
        </is>
      </c>
      <c r="B44" s="5" t="inlineStr">
        <is>
          <t>Mise en ligne et suivi</t>
        </is>
      </c>
      <c r="C44" s="5" t="inlineStr">
        <is>
          <t>Tous les 3 mois : canal « Connecté », administrateurs et PIN vérifiés, formule de consentement en place.</t>
        </is>
      </c>
      <c r="D44" s="6" t="inlineStr">
        <is>
          <t>Luis</t>
        </is>
      </c>
      <c r="E44" s="7" t="n">
        <v>46393</v>
      </c>
      <c r="F44" s="6" t="inlineStr">
        <is>
          <t>Pas commencé</t>
        </is>
      </c>
      <c r="G44" s="5" t="inlineStr">
        <is>
          <t>Date du contrôle</t>
        </is>
      </c>
      <c r="H44" s="5" t="n"/>
      <c r="I44" s="7" t="n"/>
      <c r="J44" s="8">
        <f>IF(C44="","",IF(F44="Fait",IF(H44="","Preuve à ajouter","OK"),IF(F44="Sans objet","OK",IF(AND(ISNUMBER(E44),E44&lt;TODAY()),"En retard","À faire"))))</f>
        <v/>
      </c>
    </row>
    <row r="45">
      <c r="A45" s="4" t="n"/>
      <c r="B45" s="5" t="n"/>
      <c r="C45" s="5" t="n"/>
      <c r="D45" s="6" t="n"/>
      <c r="E45" s="7" t="n"/>
      <c r="F45" s="6" t="n"/>
      <c r="G45" s="5" t="n"/>
      <c r="H45" s="5" t="n"/>
      <c r="I45" s="7" t="n"/>
      <c r="J45" s="8">
        <f>IF(C45="","",IF(F45="Fait",IF(H45="","Preuve à ajouter","OK"),IF(F45="Sans objet","OK",IF(AND(ISNUMBER(E45),E45&lt;TODAY()),"En retard","À faire"))))</f>
        <v/>
      </c>
    </row>
    <row r="46">
      <c r="A46" s="4" t="n"/>
      <c r="B46" s="5" t="n"/>
      <c r="C46" s="5" t="n"/>
      <c r="D46" s="6" t="n"/>
      <c r="E46" s="7" t="n"/>
      <c r="F46" s="6" t="n"/>
      <c r="G46" s="5" t="n"/>
      <c r="H46" s="5" t="n"/>
      <c r="I46" s="7" t="n"/>
      <c r="J46" s="8">
        <f>IF(C46="","",IF(F46="Fait",IF(H46="","Preuve à ajouter","OK"),IF(F46="Sans objet","OK",IF(AND(ISNUMBER(E46),E46&lt;TODAY()),"En retard","À faire"))))</f>
        <v/>
      </c>
    </row>
    <row r="47">
      <c r="A47" s="4" t="n"/>
      <c r="B47" s="5" t="n"/>
      <c r="C47" s="5" t="n"/>
      <c r="D47" s="6" t="n"/>
      <c r="E47" s="7" t="n"/>
      <c r="F47" s="6" t="n"/>
      <c r="G47" s="5" t="n"/>
      <c r="H47" s="5" t="n"/>
      <c r="I47" s="7" t="n"/>
      <c r="J47" s="8">
        <f>IF(C47="","",IF(F47="Fait",IF(H47="","Preuve à ajouter","OK"),IF(F47="Sans objet","OK",IF(AND(ISNUMBER(E47),E47&lt;TODAY()),"En retard","À faire"))))</f>
        <v/>
      </c>
    </row>
    <row r="48">
      <c r="A48" s="4" t="n"/>
      <c r="B48" s="5" t="n"/>
      <c r="C48" s="5" t="n"/>
      <c r="D48" s="6" t="n"/>
      <c r="E48" s="7" t="n"/>
      <c r="F48" s="6" t="n"/>
      <c r="G48" s="5" t="n"/>
      <c r="H48" s="5" t="n"/>
      <c r="I48" s="7" t="n"/>
      <c r="J48" s="8">
        <f>IF(C48="","",IF(F48="Fait",IF(H48="","Preuve à ajouter","OK"),IF(F48="Sans objet","OK",IF(AND(ISNUMBER(E48),E48&lt;TODAY()),"En retard","À faire"))))</f>
        <v/>
      </c>
    </row>
    <row r="49">
      <c r="A49" s="4" t="n"/>
      <c r="B49" s="5" t="n"/>
      <c r="C49" s="5" t="n"/>
      <c r="D49" s="6" t="n"/>
      <c r="E49" s="7" t="n"/>
      <c r="F49" s="6" t="n"/>
      <c r="G49" s="5" t="n"/>
      <c r="H49" s="5" t="n"/>
      <c r="I49" s="7" t="n"/>
      <c r="J49" s="8">
        <f>IF(C49="","",IF(F49="Fait",IF(H49="","Preuve à ajouter","OK"),IF(F49="Sans objet","OK",IF(AND(ISNUMBER(E49),E49&lt;TODAY()),"En retard","À faire"))))</f>
        <v/>
      </c>
    </row>
    <row r="50">
      <c r="A50" s="4" t="n"/>
      <c r="B50" s="5" t="n"/>
      <c r="C50" s="5" t="n"/>
      <c r="D50" s="6" t="n"/>
      <c r="E50" s="7" t="n"/>
      <c r="F50" s="6" t="n"/>
      <c r="G50" s="5" t="n"/>
      <c r="H50" s="5" t="n"/>
      <c r="I50" s="7" t="n"/>
      <c r="J50" s="8">
        <f>IF(C50="","",IF(F50="Fait",IF(H50="","Preuve à ajouter","OK"),IF(F50="Sans objet","OK",IF(AND(ISNUMBER(E50),E50&lt;TODAY()),"En retard","À faire"))))</f>
        <v/>
      </c>
    </row>
    <row r="51">
      <c r="A51" s="4" t="n"/>
      <c r="B51" s="5" t="n"/>
      <c r="C51" s="5" t="n"/>
      <c r="D51" s="6" t="n"/>
      <c r="E51" s="7" t="n"/>
      <c r="F51" s="6" t="n"/>
      <c r="G51" s="5" t="n"/>
      <c r="H51" s="5" t="n"/>
      <c r="I51" s="7" t="n"/>
      <c r="J51" s="8">
        <f>IF(C51="","",IF(F51="Fait",IF(H51="","Preuve à ajouter","OK"),IF(F51="Sans objet","OK",IF(AND(ISNUMBER(E51),E51&lt;TODAY()),"En retard","À faire"))))</f>
        <v/>
      </c>
    </row>
    <row r="52">
      <c r="A52" s="4" t="n"/>
      <c r="B52" s="5" t="n"/>
      <c r="C52" s="5" t="n"/>
      <c r="D52" s="6" t="n"/>
      <c r="E52" s="7" t="n"/>
      <c r="F52" s="6" t="n"/>
      <c r="G52" s="5" t="n"/>
      <c r="H52" s="5" t="n"/>
      <c r="I52" s="7" t="n"/>
      <c r="J52" s="8">
        <f>IF(C52="","",IF(F52="Fait",IF(H52="","Preuve à ajouter","OK"),IF(F52="Sans objet","OK",IF(AND(ISNUMBER(E52),E52&lt;TODAY()),"En retard","À faire"))))</f>
        <v/>
      </c>
    </row>
    <row r="53">
      <c r="A53" s="4" t="n"/>
      <c r="B53" s="5" t="n"/>
      <c r="C53" s="5" t="n"/>
      <c r="D53" s="6" t="n"/>
      <c r="E53" s="7" t="n"/>
      <c r="F53" s="6" t="n"/>
      <c r="G53" s="5" t="n"/>
      <c r="H53" s="5" t="n"/>
      <c r="I53" s="7" t="n"/>
      <c r="J53" s="8">
        <f>IF(C53="","",IF(F53="Fait",IF(H53="","Preuve à ajouter","OK"),IF(F53="Sans objet","OK",IF(AND(ISNUMBER(E53),E53&lt;TODAY()),"En retard","À faire"))))</f>
        <v/>
      </c>
    </row>
    <row r="54">
      <c r="A54" s="4" t="n"/>
      <c r="B54" s="5" t="n"/>
      <c r="C54" s="5" t="n"/>
      <c r="D54" s="6" t="n"/>
      <c r="E54" s="7" t="n"/>
      <c r="F54" s="6" t="n"/>
      <c r="G54" s="5" t="n"/>
      <c r="H54" s="5" t="n"/>
      <c r="I54" s="7" t="n"/>
      <c r="J54" s="8">
        <f>IF(C54="","",IF(F54="Fait",IF(H54="","Preuve à ajouter","OK"),IF(F54="Sans objet","OK",IF(AND(ISNUMBER(E54),E54&lt;TODAY()),"En retard","À faire"))))</f>
        <v/>
      </c>
    </row>
    <row r="55">
      <c r="A55" s="4" t="n"/>
      <c r="B55" s="5" t="n"/>
      <c r="C55" s="5" t="n"/>
      <c r="D55" s="6" t="n"/>
      <c r="E55" s="7" t="n"/>
      <c r="F55" s="6" t="n"/>
      <c r="G55" s="5" t="n"/>
      <c r="H55" s="5" t="n"/>
      <c r="I55" s="7" t="n"/>
      <c r="J55" s="8">
        <f>IF(C55="","",IF(F55="Fait",IF(H55="","Preuve à ajouter","OK"),IF(F55="Sans objet","OK",IF(AND(ISNUMBER(E55),E55&lt;TODAY()),"En retard","À faire"))))</f>
        <v/>
      </c>
    </row>
    <row r="56">
      <c r="A56" s="4" t="n"/>
      <c r="B56" s="5" t="n"/>
      <c r="C56" s="5" t="n"/>
      <c r="D56" s="6" t="n"/>
      <c r="E56" s="7" t="n"/>
      <c r="F56" s="6" t="n"/>
      <c r="G56" s="5" t="n"/>
      <c r="H56" s="5" t="n"/>
      <c r="I56" s="7" t="n"/>
      <c r="J56" s="8">
        <f>IF(C56="","",IF(F56="Fait",IF(H56="","Preuve à ajouter","OK"),IF(F56="Sans objet","OK",IF(AND(ISNUMBER(E56),E56&lt;TODAY()),"En retard","À faire"))))</f>
        <v/>
      </c>
    </row>
    <row r="57">
      <c r="A57" s="4" t="n"/>
      <c r="B57" s="5" t="n"/>
      <c r="C57" s="5" t="n"/>
      <c r="D57" s="6" t="n"/>
      <c r="E57" s="7" t="n"/>
      <c r="F57" s="6" t="n"/>
      <c r="G57" s="5" t="n"/>
      <c r="H57" s="5" t="n"/>
      <c r="I57" s="7" t="n"/>
      <c r="J57" s="8">
        <f>IF(C57="","",IF(F57="Fait",IF(H57="","Preuve à ajouter","OK"),IF(F57="Sans objet","OK",IF(AND(ISNUMBER(E57),E57&lt;TODAY()),"En retard","À faire"))))</f>
        <v/>
      </c>
    </row>
    <row r="58">
      <c r="A58" s="4" t="n"/>
      <c r="B58" s="5" t="n"/>
      <c r="C58" s="5" t="n"/>
      <c r="D58" s="6" t="n"/>
      <c r="E58" s="7" t="n"/>
      <c r="F58" s="6" t="n"/>
      <c r="G58" s="5" t="n"/>
      <c r="H58" s="5" t="n"/>
      <c r="I58" s="7" t="n"/>
      <c r="J58" s="8">
        <f>IF(C58="","",IF(F58="Fait",IF(H58="","Preuve à ajouter","OK"),IF(F58="Sans objet","OK",IF(AND(ISNUMBER(E58),E58&lt;TODAY()),"En retard","À faire"))))</f>
        <v/>
      </c>
    </row>
    <row r="59">
      <c r="A59" s="4" t="n"/>
      <c r="B59" s="5" t="n"/>
      <c r="C59" s="5" t="n"/>
      <c r="D59" s="6" t="n"/>
      <c r="E59" s="7" t="n"/>
      <c r="F59" s="6" t="n"/>
      <c r="G59" s="5" t="n"/>
      <c r="H59" s="5" t="n"/>
      <c r="I59" s="7" t="n"/>
      <c r="J59" s="8">
        <f>IF(C59="","",IF(F59="Fait",IF(H59="","Preuve à ajouter","OK"),IF(F59="Sans objet","OK",IF(AND(ISNUMBER(E59),E59&lt;TODAY()),"En retard","À faire"))))</f>
        <v/>
      </c>
    </row>
    <row r="60">
      <c r="A60" s="4" t="n"/>
      <c r="B60" s="5" t="n"/>
      <c r="C60" s="5" t="n"/>
      <c r="D60" s="6" t="n"/>
      <c r="E60" s="7" t="n"/>
      <c r="F60" s="6" t="n"/>
      <c r="G60" s="5" t="n"/>
      <c r="H60" s="5" t="n"/>
      <c r="I60" s="7" t="n"/>
      <c r="J60" s="8">
        <f>IF(C60="","",IF(F60="Fait",IF(H60="","Preuve à ajouter","OK"),IF(F60="Sans objet","OK",IF(AND(ISNUMBER(E60),E60&lt;TODAY()),"En retard","À faire"))))</f>
        <v/>
      </c>
    </row>
    <row r="61">
      <c r="A61" s="4" t="n"/>
      <c r="B61" s="5" t="n"/>
      <c r="C61" s="5" t="n"/>
      <c r="D61" s="6" t="n"/>
      <c r="E61" s="7" t="n"/>
      <c r="F61" s="6" t="n"/>
      <c r="G61" s="5" t="n"/>
      <c r="H61" s="5" t="n"/>
      <c r="I61" s="7" t="n"/>
      <c r="J61" s="8">
        <f>IF(C61="","",IF(F61="Fait",IF(H61="","Preuve à ajouter","OK"),IF(F61="Sans objet","OK",IF(AND(ISNUMBER(E61),E61&lt;TODAY()),"En retard","À faire"))))</f>
        <v/>
      </c>
    </row>
    <row r="62">
      <c r="A62" s="4" t="n"/>
      <c r="B62" s="5" t="n"/>
      <c r="C62" s="5" t="n"/>
      <c r="D62" s="6" t="n"/>
      <c r="E62" s="7" t="n"/>
      <c r="F62" s="6" t="n"/>
      <c r="G62" s="5" t="n"/>
      <c r="H62" s="5" t="n"/>
      <c r="I62" s="7" t="n"/>
      <c r="J62" s="8">
        <f>IF(C62="","",IF(F62="Fait",IF(H62="","Preuve à ajouter","OK"),IF(F62="Sans objet","OK",IF(AND(ISNUMBER(E62),E62&lt;TODAY()),"En retard","À faire"))))</f>
        <v/>
      </c>
    </row>
    <row r="63">
      <c r="A63" s="4" t="n"/>
      <c r="B63" s="5" t="n"/>
      <c r="C63" s="5" t="n"/>
      <c r="D63" s="6" t="n"/>
      <c r="E63" s="7" t="n"/>
      <c r="F63" s="6" t="n"/>
      <c r="G63" s="5" t="n"/>
      <c r="H63" s="5" t="n"/>
      <c r="I63" s="7" t="n"/>
      <c r="J63" s="8">
        <f>IF(C63="","",IF(F63="Fait",IF(H63="","Preuve à ajouter","OK"),IF(F63="Sans objet","OK",IF(AND(ISNUMBER(E63),E63&lt;TODAY()),"En retard","À faire"))))</f>
        <v/>
      </c>
    </row>
    <row r="64">
      <c r="A64" s="4" t="n"/>
      <c r="B64" s="5" t="n"/>
      <c r="C64" s="5" t="n"/>
      <c r="D64" s="6" t="n"/>
      <c r="E64" s="7" t="n"/>
      <c r="F64" s="6" t="n"/>
      <c r="G64" s="5" t="n"/>
      <c r="H64" s="5" t="n"/>
      <c r="I64" s="7" t="n"/>
      <c r="J64" s="8">
        <f>IF(C64="","",IF(F64="Fait",IF(H64="","Preuve à ajouter","OK"),IF(F64="Sans objet","OK",IF(AND(ISNUMBER(E64),E64&lt;TODAY()),"En retard","À faire"))))</f>
        <v/>
      </c>
    </row>
    <row r="65">
      <c r="A65" s="4" t="n"/>
      <c r="B65" s="5" t="n"/>
      <c r="C65" s="5" t="n"/>
      <c r="D65" s="6" t="n"/>
      <c r="E65" s="7" t="n"/>
      <c r="F65" s="6" t="n"/>
      <c r="G65" s="5" t="n"/>
      <c r="H65" s="5" t="n"/>
      <c r="I65" s="7" t="n"/>
      <c r="J65" s="8">
        <f>IF(C65="","",IF(F65="Fait",IF(H65="","Preuve à ajouter","OK"),IF(F65="Sans objet","OK",IF(AND(ISNUMBER(E65),E65&lt;TODAY()),"En retard","À faire"))))</f>
        <v/>
      </c>
    </row>
    <row r="66">
      <c r="A66" s="4" t="n"/>
      <c r="B66" s="5" t="n"/>
      <c r="C66" s="5" t="n"/>
      <c r="D66" s="6" t="n"/>
      <c r="E66" s="7" t="n"/>
      <c r="F66" s="6" t="n"/>
      <c r="G66" s="5" t="n"/>
      <c r="H66" s="5" t="n"/>
      <c r="I66" s="7" t="n"/>
      <c r="J66" s="8">
        <f>IF(C66="","",IF(F66="Fait",IF(H66="","Preuve à ajouter","OK"),IF(F66="Sans objet","OK",IF(AND(ISNUMBER(E66),E66&lt;TODAY()),"En retard","À faire"))))</f>
        <v/>
      </c>
    </row>
    <row r="67">
      <c r="A67" s="4" t="n"/>
      <c r="B67" s="5" t="n"/>
      <c r="C67" s="5" t="n"/>
      <c r="D67" s="6" t="n"/>
      <c r="E67" s="7" t="n"/>
      <c r="F67" s="6" t="n"/>
      <c r="G67" s="5" t="n"/>
      <c r="H67" s="5" t="n"/>
      <c r="I67" s="7" t="n"/>
      <c r="J67" s="8">
        <f>IF(C67="","",IF(F67="Fait",IF(H67="","Preuve à ajouter","OK"),IF(F67="Sans objet","OK",IF(AND(ISNUMBER(E67),E67&lt;TODAY()),"En retard","À faire"))))</f>
        <v/>
      </c>
    </row>
    <row r="68">
      <c r="A68" s="4" t="n"/>
      <c r="B68" s="5" t="n"/>
      <c r="C68" s="5" t="n"/>
      <c r="D68" s="6" t="n"/>
      <c r="E68" s="7" t="n"/>
      <c r="F68" s="6" t="n"/>
      <c r="G68" s="5" t="n"/>
      <c r="H68" s="5" t="n"/>
      <c r="I68" s="7" t="n"/>
      <c r="J68" s="8">
        <f>IF(C68="","",IF(F68="Fait",IF(H68="","Preuve à ajouter","OK"),IF(F68="Sans objet","OK",IF(AND(ISNUMBER(E68),E68&lt;TODAY()),"En retard","À faire"))))</f>
        <v/>
      </c>
    </row>
    <row r="69">
      <c r="A69" s="4" t="n"/>
      <c r="B69" s="5" t="n"/>
      <c r="C69" s="5" t="n"/>
      <c r="D69" s="6" t="n"/>
      <c r="E69" s="7" t="n"/>
      <c r="F69" s="6" t="n"/>
      <c r="G69" s="5" t="n"/>
      <c r="H69" s="5" t="n"/>
      <c r="I69" s="7" t="n"/>
      <c r="J69" s="8">
        <f>IF(C69="","",IF(F69="Fait",IF(H69="","Preuve à ajouter","OK"),IF(F69="Sans objet","OK",IF(AND(ISNUMBER(E69),E69&lt;TODAY()),"En retard","À faire"))))</f>
        <v/>
      </c>
    </row>
    <row r="70">
      <c r="A70" s="4" t="n"/>
      <c r="B70" s="5" t="n"/>
      <c r="C70" s="5" t="n"/>
      <c r="D70" s="6" t="n"/>
      <c r="E70" s="7" t="n"/>
      <c r="F70" s="6" t="n"/>
      <c r="G70" s="5" t="n"/>
      <c r="H70" s="5" t="n"/>
      <c r="I70" s="7" t="n"/>
      <c r="J70" s="8">
        <f>IF(C70="","",IF(F70="Fait",IF(H70="","Preuve à ajouter","OK"),IF(F70="Sans objet","OK",IF(AND(ISNUMBER(E70),E70&lt;TODAY()),"En retard","À faire"))))</f>
        <v/>
      </c>
    </row>
    <row r="71">
      <c r="A71" s="4" t="n"/>
      <c r="B71" s="5" t="n"/>
      <c r="C71" s="5" t="n"/>
      <c r="D71" s="6" t="n"/>
      <c r="E71" s="7" t="n"/>
      <c r="F71" s="6" t="n"/>
      <c r="G71" s="5" t="n"/>
      <c r="H71" s="5" t="n"/>
      <c r="I71" s="7" t="n"/>
      <c r="J71" s="8">
        <f>IF(C71="","",IF(F71="Fait",IF(H71="","Preuve à ajouter","OK"),IF(F71="Sans objet","OK",IF(AND(ISNUMBER(E71),E71&lt;TODAY()),"En retard","À faire"))))</f>
        <v/>
      </c>
    </row>
    <row r="72">
      <c r="A72" s="4" t="n"/>
      <c r="B72" s="5" t="n"/>
      <c r="C72" s="5" t="n"/>
      <c r="D72" s="6" t="n"/>
      <c r="E72" s="7" t="n"/>
      <c r="F72" s="6" t="n"/>
      <c r="G72" s="5" t="n"/>
      <c r="H72" s="5" t="n"/>
      <c r="I72" s="7" t="n"/>
      <c r="J72" s="8">
        <f>IF(C72="","",IF(F72="Fait",IF(H72="","Preuve à ajouter","OK"),IF(F72="Sans objet","OK",IF(AND(ISNUMBER(E72),E72&lt;TODAY()),"En retard","À faire"))))</f>
        <v/>
      </c>
    </row>
    <row r="73">
      <c r="A73" s="4" t="n"/>
      <c r="B73" s="5" t="n"/>
      <c r="C73" s="5" t="n"/>
      <c r="D73" s="6" t="n"/>
      <c r="E73" s="7" t="n"/>
      <c r="F73" s="6" t="n"/>
      <c r="G73" s="5" t="n"/>
      <c r="H73" s="5" t="n"/>
      <c r="I73" s="7" t="n"/>
      <c r="J73" s="8">
        <f>IF(C73="","",IF(F73="Fait",IF(H73="","Preuve à ajouter","OK"),IF(F73="Sans objet","OK",IF(AND(ISNUMBER(E73),E73&lt;TODAY()),"En retard","À faire"))))</f>
        <v/>
      </c>
    </row>
    <row r="74">
      <c r="A74" s="4" t="n"/>
      <c r="B74" s="5" t="n"/>
      <c r="C74" s="5" t="n"/>
      <c r="D74" s="6" t="n"/>
      <c r="E74" s="7" t="n"/>
      <c r="F74" s="6" t="n"/>
      <c r="G74" s="5" t="n"/>
      <c r="H74" s="5" t="n"/>
      <c r="I74" s="7" t="n"/>
      <c r="J74" s="8">
        <f>IF(C74="","",IF(F74="Fait",IF(H74="","Preuve à ajouter","OK"),IF(F74="Sans objet","OK",IF(AND(ISNUMBER(E74),E74&lt;TODAY()),"En retard","À faire"))))</f>
        <v/>
      </c>
    </row>
    <row r="75">
      <c r="A75" s="4" t="n"/>
      <c r="B75" s="5" t="n"/>
      <c r="C75" s="5" t="n"/>
      <c r="D75" s="6" t="n"/>
      <c r="E75" s="7" t="n"/>
      <c r="F75" s="6" t="n"/>
      <c r="G75" s="5" t="n"/>
      <c r="H75" s="5" t="n"/>
      <c r="I75" s="7" t="n"/>
      <c r="J75" s="8">
        <f>IF(C75="","",IF(F75="Fait",IF(H75="","Preuve à ajouter","OK"),IF(F75="Sans objet","OK",IF(AND(ISNUMBER(E75),E75&lt;TODAY()),"En retard","À faire"))))</f>
        <v/>
      </c>
    </row>
    <row r="76">
      <c r="A76" s="4" t="n"/>
      <c r="B76" s="5" t="n"/>
      <c r="C76" s="5" t="n"/>
      <c r="D76" s="6" t="n"/>
      <c r="E76" s="7" t="n"/>
      <c r="F76" s="6" t="n"/>
      <c r="G76" s="5" t="n"/>
      <c r="H76" s="5" t="n"/>
      <c r="I76" s="7" t="n"/>
      <c r="J76" s="8">
        <f>IF(C76="","",IF(F76="Fait",IF(H76="","Preuve à ajouter","OK"),IF(F76="Sans objet","OK",IF(AND(ISNUMBER(E76),E76&lt;TODAY()),"En retard","À faire"))))</f>
        <v/>
      </c>
    </row>
    <row r="77">
      <c r="A77" s="4" t="n"/>
      <c r="B77" s="5" t="n"/>
      <c r="C77" s="5" t="n"/>
      <c r="D77" s="6" t="n"/>
      <c r="E77" s="7" t="n"/>
      <c r="F77" s="6" t="n"/>
      <c r="G77" s="5" t="n"/>
      <c r="H77" s="5" t="n"/>
      <c r="I77" s="7" t="n"/>
      <c r="J77" s="8">
        <f>IF(C77="","",IF(F77="Fait",IF(H77="","Preuve à ajouter","OK"),IF(F77="Sans objet","OK",IF(AND(ISNUMBER(E77),E77&lt;TODAY()),"En retard","À faire"))))</f>
        <v/>
      </c>
    </row>
    <row r="78">
      <c r="A78" s="4" t="n"/>
      <c r="B78" s="5" t="n"/>
      <c r="C78" s="5" t="n"/>
      <c r="D78" s="6" t="n"/>
      <c r="E78" s="7" t="n"/>
      <c r="F78" s="6" t="n"/>
      <c r="G78" s="5" t="n"/>
      <c r="H78" s="5" t="n"/>
      <c r="I78" s="7" t="n"/>
      <c r="J78" s="8">
        <f>IF(C78="","",IF(F78="Fait",IF(H78="","Preuve à ajouter","OK"),IF(F78="Sans objet","OK",IF(AND(ISNUMBER(E78),E78&lt;TODAY()),"En retard","À faire"))))</f>
        <v/>
      </c>
    </row>
    <row r="79">
      <c r="A79" s="4" t="n"/>
      <c r="B79" s="5" t="n"/>
      <c r="C79" s="5" t="n"/>
      <c r="D79" s="6" t="n"/>
      <c r="E79" s="7" t="n"/>
      <c r="F79" s="6" t="n"/>
      <c r="G79" s="5" t="n"/>
      <c r="H79" s="5" t="n"/>
      <c r="I79" s="7" t="n"/>
      <c r="J79" s="8">
        <f>IF(C79="","",IF(F79="Fait",IF(H79="","Preuve à ajouter","OK"),IF(F79="Sans objet","OK",IF(AND(ISNUMBER(E79),E79&lt;TODAY()),"En retard","À faire"))))</f>
        <v/>
      </c>
    </row>
    <row r="80">
      <c r="A80" s="4" t="n"/>
      <c r="B80" s="5" t="n"/>
      <c r="C80" s="5" t="n"/>
      <c r="D80" s="6" t="n"/>
      <c r="E80" s="7" t="n"/>
      <c r="F80" s="6" t="n"/>
      <c r="G80" s="5" t="n"/>
      <c r="H80" s="5" t="n"/>
      <c r="I80" s="7" t="n"/>
      <c r="J80" s="8">
        <f>IF(C80="","",IF(F80="Fait",IF(H80="","Preuve à ajouter","OK"),IF(F80="Sans objet","OK",IF(AND(ISNUMBER(E80),E80&lt;TODAY()),"En retard","À faire"))))</f>
        <v/>
      </c>
    </row>
    <row r="81">
      <c r="A81" s="4" t="n"/>
      <c r="B81" s="5" t="n"/>
      <c r="C81" s="5" t="n"/>
      <c r="D81" s="6" t="n"/>
      <c r="E81" s="7" t="n"/>
      <c r="F81" s="6" t="n"/>
      <c r="G81" s="5" t="n"/>
      <c r="H81" s="5" t="n"/>
      <c r="I81" s="7" t="n"/>
      <c r="J81" s="8">
        <f>IF(C81="","",IF(F81="Fait",IF(H81="","Preuve à ajouter","OK"),IF(F81="Sans objet","OK",IF(AND(ISNUMBER(E81),E81&lt;TODAY()),"En retard","À faire"))))</f>
        <v/>
      </c>
    </row>
    <row r="82">
      <c r="A82" s="4" t="n"/>
      <c r="B82" s="5" t="n"/>
      <c r="C82" s="5" t="n"/>
      <c r="D82" s="6" t="n"/>
      <c r="E82" s="7" t="n"/>
      <c r="F82" s="6" t="n"/>
      <c r="G82" s="5" t="n"/>
      <c r="H82" s="5" t="n"/>
      <c r="I82" s="7" t="n"/>
      <c r="J82" s="8">
        <f>IF(C82="","",IF(F82="Fait",IF(H82="","Preuve à ajouter","OK"),IF(F82="Sans objet","OK",IF(AND(ISNUMBER(E82),E82&lt;TODAY()),"En retard","À faire"))))</f>
        <v/>
      </c>
    </row>
    <row r="83">
      <c r="A83" s="4" t="n"/>
      <c r="B83" s="5" t="n"/>
      <c r="C83" s="5" t="n"/>
      <c r="D83" s="6" t="n"/>
      <c r="E83" s="7" t="n"/>
      <c r="F83" s="6" t="n"/>
      <c r="G83" s="5" t="n"/>
      <c r="H83" s="5" t="n"/>
      <c r="I83" s="7" t="n"/>
      <c r="J83" s="8">
        <f>IF(C83="","",IF(F83="Fait",IF(H83="","Preuve à ajouter","OK"),IF(F83="Sans objet","OK",IF(AND(ISNUMBER(E83),E83&lt;TODAY()),"En retard","À faire"))))</f>
        <v/>
      </c>
    </row>
    <row r="84">
      <c r="A84" s="4" t="n"/>
      <c r="B84" s="5" t="n"/>
      <c r="C84" s="5" t="n"/>
      <c r="D84" s="6" t="n"/>
      <c r="E84" s="7" t="n"/>
      <c r="F84" s="6" t="n"/>
      <c r="G84" s="5" t="n"/>
      <c r="H84" s="5" t="n"/>
      <c r="I84" s="7" t="n"/>
      <c r="J84" s="8">
        <f>IF(C84="","",IF(F84="Fait",IF(H84="","Preuve à ajouter","OK"),IF(F84="Sans objet","OK",IF(AND(ISNUMBER(E84),E84&lt;TODAY()),"En retard","À faire"))))</f>
        <v/>
      </c>
    </row>
    <row r="85">
      <c r="A85" s="4" t="n"/>
      <c r="B85" s="5" t="n"/>
      <c r="C85" s="5" t="n"/>
      <c r="D85" s="6" t="n"/>
      <c r="E85" s="7" t="n"/>
      <c r="F85" s="6" t="n"/>
      <c r="G85" s="5" t="n"/>
      <c r="H85" s="5" t="n"/>
      <c r="I85" s="7" t="n"/>
      <c r="J85" s="8">
        <f>IF(C85="","",IF(F85="Fait",IF(H85="","Preuve à ajouter","OK"),IF(F85="Sans objet","OK",IF(AND(ISNUMBER(E85),E85&lt;TODAY()),"En retard","À faire"))))</f>
        <v/>
      </c>
    </row>
    <row r="86">
      <c r="A86" s="4" t="n"/>
      <c r="B86" s="5" t="n"/>
      <c r="C86" s="5" t="n"/>
      <c r="D86" s="6" t="n"/>
      <c r="E86" s="7" t="n"/>
      <c r="F86" s="6" t="n"/>
      <c r="G86" s="5" t="n"/>
      <c r="H86" s="5" t="n"/>
      <c r="I86" s="7" t="n"/>
      <c r="J86" s="8">
        <f>IF(C86="","",IF(F86="Fait",IF(H86="","Preuve à ajouter","OK"),IF(F86="Sans objet","OK",IF(AND(ISNUMBER(E86),E86&lt;TODAY()),"En retard","À faire"))))</f>
        <v/>
      </c>
    </row>
    <row r="87">
      <c r="A87" s="4" t="n"/>
      <c r="B87" s="5" t="n"/>
      <c r="C87" s="5" t="n"/>
      <c r="D87" s="6" t="n"/>
      <c r="E87" s="7" t="n"/>
      <c r="F87" s="6" t="n"/>
      <c r="G87" s="5" t="n"/>
      <c r="H87" s="5" t="n"/>
      <c r="I87" s="7" t="n"/>
      <c r="J87" s="8">
        <f>IF(C87="","",IF(F87="Fait",IF(H87="","Preuve à ajouter","OK"),IF(F87="Sans objet","OK",IF(AND(ISNUMBER(E87),E87&lt;TODAY()),"En retard","À faire"))))</f>
        <v/>
      </c>
    </row>
    <row r="88">
      <c r="A88" s="4" t="n"/>
      <c r="B88" s="5" t="n"/>
      <c r="C88" s="5" t="n"/>
      <c r="D88" s="6" t="n"/>
      <c r="E88" s="7" t="n"/>
      <c r="F88" s="6" t="n"/>
      <c r="G88" s="5" t="n"/>
      <c r="H88" s="5" t="n"/>
      <c r="I88" s="7" t="n"/>
      <c r="J88" s="8">
        <f>IF(C88="","",IF(F88="Fait",IF(H88="","Preuve à ajouter","OK"),IF(F88="Sans objet","OK",IF(AND(ISNUMBER(E88),E88&lt;TODAY()),"En retard","À faire"))))</f>
        <v/>
      </c>
    </row>
    <row r="89">
      <c r="A89" s="4" t="n"/>
      <c r="B89" s="5" t="n"/>
      <c r="C89" s="5" t="n"/>
      <c r="D89" s="6" t="n"/>
      <c r="E89" s="7" t="n"/>
      <c r="F89" s="6" t="n"/>
      <c r="G89" s="5" t="n"/>
      <c r="H89" s="5" t="n"/>
      <c r="I89" s="7" t="n"/>
      <c r="J89" s="8">
        <f>IF(C89="","",IF(F89="Fait",IF(H89="","Preuve à ajouter","OK"),IF(F89="Sans objet","OK",IF(AND(ISNUMBER(E89),E89&lt;TODAY()),"En retard","À faire"))))</f>
        <v/>
      </c>
    </row>
    <row r="90">
      <c r="A90" s="4" t="n"/>
      <c r="B90" s="5" t="n"/>
      <c r="C90" s="5" t="n"/>
      <c r="D90" s="6" t="n"/>
      <c r="E90" s="7" t="n"/>
      <c r="F90" s="6" t="n"/>
      <c r="G90" s="5" t="n"/>
      <c r="H90" s="5" t="n"/>
      <c r="I90" s="7" t="n"/>
      <c r="J90" s="8">
        <f>IF(C90="","",IF(F90="Fait",IF(H90="","Preuve à ajouter","OK"),IF(F90="Sans objet","OK",IF(AND(ISNUMBER(E90),E90&lt;TODAY()),"En retard","À faire"))))</f>
        <v/>
      </c>
    </row>
    <row r="91">
      <c r="A91" s="4" t="n"/>
      <c r="B91" s="5" t="n"/>
      <c r="C91" s="5" t="n"/>
      <c r="D91" s="6" t="n"/>
      <c r="E91" s="7" t="n"/>
      <c r="F91" s="6" t="n"/>
      <c r="G91" s="5" t="n"/>
      <c r="H91" s="5" t="n"/>
      <c r="I91" s="7" t="n"/>
      <c r="J91" s="8">
        <f>IF(C91="","",IF(F91="Fait",IF(H91="","Preuve à ajouter","OK"),IF(F91="Sans objet","OK",IF(AND(ISNUMBER(E91),E91&lt;TODAY()),"En retard","À faire"))))</f>
        <v/>
      </c>
    </row>
    <row r="92">
      <c r="A92" s="4" t="n"/>
      <c r="B92" s="5" t="n"/>
      <c r="C92" s="5" t="n"/>
      <c r="D92" s="6" t="n"/>
      <c r="E92" s="7" t="n"/>
      <c r="F92" s="6" t="n"/>
      <c r="G92" s="5" t="n"/>
      <c r="H92" s="5" t="n"/>
      <c r="I92" s="7" t="n"/>
      <c r="J92" s="8">
        <f>IF(C92="","",IF(F92="Fait",IF(H92="","Preuve à ajouter","OK"),IF(F92="Sans objet","OK",IF(AND(ISNUMBER(E92),E92&lt;TODAY()),"En retard","À faire"))))</f>
        <v/>
      </c>
    </row>
    <row r="93">
      <c r="A93" s="4" t="n"/>
      <c r="B93" s="5" t="n"/>
      <c r="C93" s="5" t="n"/>
      <c r="D93" s="6" t="n"/>
      <c r="E93" s="7" t="n"/>
      <c r="F93" s="6" t="n"/>
      <c r="G93" s="5" t="n"/>
      <c r="H93" s="5" t="n"/>
      <c r="I93" s="7" t="n"/>
      <c r="J93" s="8">
        <f>IF(C93="","",IF(F93="Fait",IF(H93="","Preuve à ajouter","OK"),IF(F93="Sans objet","OK",IF(AND(ISNUMBER(E93),E93&lt;TODAY()),"En retard","À faire"))))</f>
        <v/>
      </c>
    </row>
    <row r="94">
      <c r="A94" s="4" t="n"/>
      <c r="B94" s="5" t="n"/>
      <c r="C94" s="5" t="n"/>
      <c r="D94" s="6" t="n"/>
      <c r="E94" s="7" t="n"/>
      <c r="F94" s="6" t="n"/>
      <c r="G94" s="5" t="n"/>
      <c r="H94" s="5" t="n"/>
      <c r="I94" s="7" t="n"/>
      <c r="J94" s="8">
        <f>IF(C94="","",IF(F94="Fait",IF(H94="","Preuve à ajouter","OK"),IF(F94="Sans objet","OK",IF(AND(ISNUMBER(E94),E94&lt;TODAY()),"En retard","À faire"))))</f>
        <v/>
      </c>
    </row>
    <row r="95">
      <c r="A95" s="4" t="n"/>
      <c r="B95" s="5" t="n"/>
      <c r="C95" s="5" t="n"/>
      <c r="D95" s="6" t="n"/>
      <c r="E95" s="7" t="n"/>
      <c r="F95" s="6" t="n"/>
      <c r="G95" s="5" t="n"/>
      <c r="H95" s="5" t="n"/>
      <c r="I95" s="7" t="n"/>
      <c r="J95" s="8">
        <f>IF(C95="","",IF(F95="Fait",IF(H95="","Preuve à ajouter","OK"),IF(F95="Sans objet","OK",IF(AND(ISNUMBER(E95),E95&lt;TODAY()),"En retard","À faire"))))</f>
        <v/>
      </c>
    </row>
    <row r="96">
      <c r="A96" s="4" t="n"/>
      <c r="B96" s="5" t="n"/>
      <c r="C96" s="5" t="n"/>
      <c r="D96" s="6" t="n"/>
      <c r="E96" s="7" t="n"/>
      <c r="F96" s="6" t="n"/>
      <c r="G96" s="5" t="n"/>
      <c r="H96" s="5" t="n"/>
      <c r="I96" s="7" t="n"/>
      <c r="J96" s="8">
        <f>IF(C96="","",IF(F96="Fait",IF(H96="","Preuve à ajouter","OK"),IF(F96="Sans objet","OK",IF(AND(ISNUMBER(E96),E96&lt;TODAY()),"En retard","À faire"))))</f>
        <v/>
      </c>
    </row>
    <row r="97">
      <c r="A97" s="4" t="n"/>
      <c r="B97" s="5" t="n"/>
      <c r="C97" s="5" t="n"/>
      <c r="D97" s="6" t="n"/>
      <c r="E97" s="7" t="n"/>
      <c r="F97" s="6" t="n"/>
      <c r="G97" s="5" t="n"/>
      <c r="H97" s="5" t="n"/>
      <c r="I97" s="7" t="n"/>
      <c r="J97" s="8">
        <f>IF(C97="","",IF(F97="Fait",IF(H97="","Preuve à ajouter","OK"),IF(F97="Sans objet","OK",IF(AND(ISNUMBER(E97),E97&lt;TODAY()),"En retard","À faire"))))</f>
        <v/>
      </c>
    </row>
    <row r="98">
      <c r="A98" s="4" t="n"/>
      <c r="B98" s="5" t="n"/>
      <c r="C98" s="5" t="n"/>
      <c r="D98" s="6" t="n"/>
      <c r="E98" s="7" t="n"/>
      <c r="F98" s="6" t="n"/>
      <c r="G98" s="5" t="n"/>
      <c r="H98" s="5" t="n"/>
      <c r="I98" s="7" t="n"/>
      <c r="J98" s="8">
        <f>IF(C98="","",IF(F98="Fait",IF(H98="","Preuve à ajouter","OK"),IF(F98="Sans objet","OK",IF(AND(ISNUMBER(E98),E98&lt;TODAY()),"En retard","À faire"))))</f>
        <v/>
      </c>
    </row>
    <row r="99">
      <c r="A99" s="4" t="n"/>
      <c r="B99" s="5" t="n"/>
      <c r="C99" s="5" t="n"/>
      <c r="D99" s="6" t="n"/>
      <c r="E99" s="7" t="n"/>
      <c r="F99" s="6" t="n"/>
      <c r="G99" s="5" t="n"/>
      <c r="H99" s="5" t="n"/>
      <c r="I99" s="7" t="n"/>
      <c r="J99" s="8">
        <f>IF(C99="","",IF(F99="Fait",IF(H99="","Preuve à ajouter","OK"),IF(F99="Sans objet","OK",IF(AND(ISNUMBER(E99),E99&lt;TODAY()),"En retard","À faire"))))</f>
        <v/>
      </c>
    </row>
    <row r="100">
      <c r="A100" s="4" t="n"/>
      <c r="B100" s="5" t="n"/>
      <c r="C100" s="5" t="n"/>
      <c r="D100" s="6" t="n"/>
      <c r="E100" s="7" t="n"/>
      <c r="F100" s="6" t="n"/>
      <c r="G100" s="5" t="n"/>
      <c r="H100" s="5" t="n"/>
      <c r="I100" s="7" t="n"/>
      <c r="J100" s="8">
        <f>IF(C100="","",IF(F100="Fait",IF(H100="","Preuve à ajouter","OK"),IF(F100="Sans objet","OK",IF(AND(ISNUMBER(E100),E100&lt;TODAY()),"En retard","À faire"))))</f>
        <v/>
      </c>
    </row>
    <row r="101">
      <c r="A101" s="4" t="n"/>
      <c r="B101" s="5" t="n"/>
      <c r="C101" s="5" t="n"/>
      <c r="D101" s="6" t="n"/>
      <c r="E101" s="7" t="n"/>
      <c r="F101" s="6" t="n"/>
      <c r="G101" s="5" t="n"/>
      <c r="H101" s="5" t="n"/>
      <c r="I101" s="7" t="n"/>
      <c r="J101" s="8">
        <f>IF(C101="","",IF(F101="Fait",IF(H101="","Preuve à ajouter","OK"),IF(F101="Sans objet","OK",IF(AND(ISNUMBER(E101),E101&lt;TODAY()),"En retard","À faire"))))</f>
        <v/>
      </c>
    </row>
    <row r="102">
      <c r="A102" s="4" t="n"/>
      <c r="B102" s="5" t="n"/>
      <c r="C102" s="5" t="n"/>
      <c r="D102" s="6" t="n"/>
      <c r="E102" s="7" t="n"/>
      <c r="F102" s="6" t="n"/>
      <c r="G102" s="5" t="n"/>
      <c r="H102" s="5" t="n"/>
      <c r="I102" s="7" t="n"/>
      <c r="J102" s="8">
        <f>IF(C102="","",IF(F102="Fait",IF(H102="","Preuve à ajouter","OK"),IF(F102="Sans objet","OK",IF(AND(ISNUMBER(E102),E102&lt;TODAY()),"En retard","À faire"))))</f>
        <v/>
      </c>
    </row>
    <row r="103">
      <c r="A103" s="4" t="n"/>
      <c r="B103" s="5" t="n"/>
      <c r="C103" s="5" t="n"/>
      <c r="D103" s="6" t="n"/>
      <c r="E103" s="7" t="n"/>
      <c r="F103" s="6" t="n"/>
      <c r="G103" s="5" t="n"/>
      <c r="H103" s="5" t="n"/>
      <c r="I103" s="7" t="n"/>
      <c r="J103" s="8">
        <f>IF(C103="","",IF(F103="Fait",IF(H103="","Preuve à ajouter","OK"),IF(F103="Sans objet","OK",IF(AND(ISNUMBER(E103),E103&lt;TODAY()),"En retard","À faire"))))</f>
        <v/>
      </c>
    </row>
    <row r="104">
      <c r="A104" s="4" t="n"/>
      <c r="B104" s="5" t="n"/>
      <c r="C104" s="5" t="n"/>
      <c r="D104" s="6" t="n"/>
      <c r="E104" s="7" t="n"/>
      <c r="F104" s="6" t="n"/>
      <c r="G104" s="5" t="n"/>
      <c r="H104" s="5" t="n"/>
      <c r="I104" s="7" t="n"/>
      <c r="J104" s="8">
        <f>IF(C104="","",IF(F104="Fait",IF(H104="","Preuve à ajouter","OK"),IF(F104="Sans objet","OK",IF(AND(ISNUMBER(E104),E104&lt;TODAY()),"En retard","À faire"))))</f>
        <v/>
      </c>
    </row>
    <row r="105">
      <c r="A105" s="4" t="n"/>
      <c r="B105" s="5" t="n"/>
      <c r="C105" s="5" t="n"/>
      <c r="D105" s="6" t="n"/>
      <c r="E105" s="7" t="n"/>
      <c r="F105" s="6" t="n"/>
      <c r="G105" s="5" t="n"/>
      <c r="H105" s="5" t="n"/>
      <c r="I105" s="7" t="n"/>
      <c r="J105" s="8">
        <f>IF(C105="","",IF(F105="Fait",IF(H105="","Preuve à ajouter","OK"),IF(F105="Sans objet","OK",IF(AND(ISNUMBER(E105),E105&lt;TODAY()),"En retard","À faire"))))</f>
        <v/>
      </c>
    </row>
    <row r="106">
      <c r="A106" s="4" t="n"/>
      <c r="B106" s="5" t="n"/>
      <c r="C106" s="5" t="n"/>
      <c r="D106" s="6" t="n"/>
      <c r="E106" s="7" t="n"/>
      <c r="F106" s="6" t="n"/>
      <c r="G106" s="5" t="n"/>
      <c r="H106" s="5" t="n"/>
      <c r="I106" s="7" t="n"/>
      <c r="J106" s="8">
        <f>IF(C106="","",IF(F106="Fait",IF(H106="","Preuve à ajouter","OK"),IF(F106="Sans objet","OK",IF(AND(ISNUMBER(E106),E106&lt;TODAY()),"En retard","À faire"))))</f>
        <v/>
      </c>
    </row>
    <row r="107">
      <c r="A107" s="4" t="n"/>
      <c r="B107" s="5" t="n"/>
      <c r="C107" s="5" t="n"/>
      <c r="D107" s="6" t="n"/>
      <c r="E107" s="7" t="n"/>
      <c r="F107" s="6" t="n"/>
      <c r="G107" s="5" t="n"/>
      <c r="H107" s="5" t="n"/>
      <c r="I107" s="7" t="n"/>
      <c r="J107" s="8">
        <f>IF(C107="","",IF(F107="Fait",IF(H107="","Preuve à ajouter","OK"),IF(F107="Sans objet","OK",IF(AND(ISNUMBER(E107),E107&lt;TODAY()),"En retard","À faire"))))</f>
        <v/>
      </c>
    </row>
    <row r="108">
      <c r="A108" s="4" t="n"/>
      <c r="B108" s="5" t="n"/>
      <c r="C108" s="5" t="n"/>
      <c r="D108" s="6" t="n"/>
      <c r="E108" s="7" t="n"/>
      <c r="F108" s="6" t="n"/>
      <c r="G108" s="5" t="n"/>
      <c r="H108" s="5" t="n"/>
      <c r="I108" s="7" t="n"/>
      <c r="J108" s="8">
        <f>IF(C108="","",IF(F108="Fait",IF(H108="","Preuve à ajouter","OK"),IF(F108="Sans objet","OK",IF(AND(ISNUMBER(E108),E108&lt;TODAY()),"En retard","À faire"))))</f>
        <v/>
      </c>
    </row>
    <row r="109">
      <c r="A109" s="4" t="n"/>
      <c r="B109" s="5" t="n"/>
      <c r="C109" s="5" t="n"/>
      <c r="D109" s="6" t="n"/>
      <c r="E109" s="7" t="n"/>
      <c r="F109" s="6" t="n"/>
      <c r="G109" s="5" t="n"/>
      <c r="H109" s="5" t="n"/>
      <c r="I109" s="7" t="n"/>
      <c r="J109" s="8">
        <f>IF(C109="","",IF(F109="Fait",IF(H109="","Preuve à ajouter","OK"),IF(F109="Sans objet","OK",IF(AND(ISNUMBER(E109),E109&lt;TODAY()),"En retard","À faire"))))</f>
        <v/>
      </c>
    </row>
    <row r="110">
      <c r="A110" s="4" t="n"/>
      <c r="B110" s="5" t="n"/>
      <c r="C110" s="5" t="n"/>
      <c r="D110" s="6" t="n"/>
      <c r="E110" s="7" t="n"/>
      <c r="F110" s="6" t="n"/>
      <c r="G110" s="5" t="n"/>
      <c r="H110" s="5" t="n"/>
      <c r="I110" s="7" t="n"/>
      <c r="J110" s="8">
        <f>IF(C110="","",IF(F110="Fait",IF(H110="","Preuve à ajouter","OK"),IF(F110="Sans objet","OK",IF(AND(ISNUMBER(E110),E110&lt;TODAY()),"En retard","À faire"))))</f>
        <v/>
      </c>
    </row>
    <row r="111">
      <c r="A111" s="4" t="n"/>
      <c r="B111" s="5" t="n"/>
      <c r="C111" s="5" t="n"/>
      <c r="D111" s="6" t="n"/>
      <c r="E111" s="7" t="n"/>
      <c r="F111" s="6" t="n"/>
      <c r="G111" s="5" t="n"/>
      <c r="H111" s="5" t="n"/>
      <c r="I111" s="7" t="n"/>
      <c r="J111" s="8">
        <f>IF(C111="","",IF(F111="Fait",IF(H111="","Preuve à ajouter","OK"),IF(F111="Sans objet","OK",IF(AND(ISNUMBER(E111),E111&lt;TODAY()),"En retard","À faire"))))</f>
        <v/>
      </c>
    </row>
    <row r="112">
      <c r="A112" s="4" t="n"/>
      <c r="B112" s="5" t="n"/>
      <c r="C112" s="5" t="n"/>
      <c r="D112" s="6" t="n"/>
      <c r="E112" s="7" t="n"/>
      <c r="F112" s="6" t="n"/>
      <c r="G112" s="5" t="n"/>
      <c r="H112" s="5" t="n"/>
      <c r="I112" s="7" t="n"/>
      <c r="J112" s="8">
        <f>IF(C112="","",IF(F112="Fait",IF(H112="","Preuve à ajouter","OK"),IF(F112="Sans objet","OK",IF(AND(ISNUMBER(E112),E112&lt;TODAY()),"En retard","À faire"))))</f>
        <v/>
      </c>
    </row>
    <row r="113">
      <c r="A113" s="4" t="n"/>
      <c r="B113" s="5" t="n"/>
      <c r="C113" s="5" t="n"/>
      <c r="D113" s="6" t="n"/>
      <c r="E113" s="7" t="n"/>
      <c r="F113" s="6" t="n"/>
      <c r="G113" s="5" t="n"/>
      <c r="H113" s="5" t="n"/>
      <c r="I113" s="7" t="n"/>
      <c r="J113" s="8">
        <f>IF(C113="","",IF(F113="Fait",IF(H113="","Preuve à ajouter","OK"),IF(F113="Sans objet","OK",IF(AND(ISNUMBER(E113),E113&lt;TODAY()),"En retard","À faire"))))</f>
        <v/>
      </c>
    </row>
    <row r="114">
      <c r="A114" s="4" t="n"/>
      <c r="B114" s="5" t="n"/>
      <c r="C114" s="5" t="n"/>
      <c r="D114" s="6" t="n"/>
      <c r="E114" s="7" t="n"/>
      <c r="F114" s="6" t="n"/>
      <c r="G114" s="5" t="n"/>
      <c r="H114" s="5" t="n"/>
      <c r="I114" s="7" t="n"/>
      <c r="J114" s="8">
        <f>IF(C114="","",IF(F114="Fait",IF(H114="","Preuve à ajouter","OK"),IF(F114="Sans objet","OK",IF(AND(ISNUMBER(E114),E114&lt;TODAY()),"En retard","À faire"))))</f>
        <v/>
      </c>
    </row>
    <row r="115">
      <c r="A115" s="4" t="n"/>
      <c r="B115" s="5" t="n"/>
      <c r="C115" s="5" t="n"/>
      <c r="D115" s="6" t="n"/>
      <c r="E115" s="7" t="n"/>
      <c r="F115" s="6" t="n"/>
      <c r="G115" s="5" t="n"/>
      <c r="H115" s="5" t="n"/>
      <c r="I115" s="7" t="n"/>
      <c r="J115" s="8">
        <f>IF(C115="","",IF(F115="Fait",IF(H115="","Preuve à ajouter","OK"),IF(F115="Sans objet","OK",IF(AND(ISNUMBER(E115),E115&lt;TODAY()),"En retard","À faire"))))</f>
        <v/>
      </c>
    </row>
    <row r="116">
      <c r="A116" s="4" t="n"/>
      <c r="B116" s="5" t="n"/>
      <c r="C116" s="5" t="n"/>
      <c r="D116" s="6" t="n"/>
      <c r="E116" s="7" t="n"/>
      <c r="F116" s="6" t="n"/>
      <c r="G116" s="5" t="n"/>
      <c r="H116" s="5" t="n"/>
      <c r="I116" s="7" t="n"/>
      <c r="J116" s="8">
        <f>IF(C116="","",IF(F116="Fait",IF(H116="","Preuve à ajouter","OK"),IF(F116="Sans objet","OK",IF(AND(ISNUMBER(E116),E116&lt;TODAY()),"En retard","À faire"))))</f>
        <v/>
      </c>
    </row>
    <row r="117">
      <c r="A117" s="4" t="n"/>
      <c r="B117" s="5" t="n"/>
      <c r="C117" s="5" t="n"/>
      <c r="D117" s="6" t="n"/>
      <c r="E117" s="7" t="n"/>
      <c r="F117" s="6" t="n"/>
      <c r="G117" s="5" t="n"/>
      <c r="H117" s="5" t="n"/>
      <c r="I117" s="7" t="n"/>
      <c r="J117" s="8">
        <f>IF(C117="","",IF(F117="Fait",IF(H117="","Preuve à ajouter","OK"),IF(F117="Sans objet","OK",IF(AND(ISNUMBER(E117),E117&lt;TODAY()),"En retard","À faire"))))</f>
        <v/>
      </c>
    </row>
    <row r="118">
      <c r="A118" s="4" t="n"/>
      <c r="B118" s="5" t="n"/>
      <c r="C118" s="5" t="n"/>
      <c r="D118" s="6" t="n"/>
      <c r="E118" s="7" t="n"/>
      <c r="F118" s="6" t="n"/>
      <c r="G118" s="5" t="n"/>
      <c r="H118" s="5" t="n"/>
      <c r="I118" s="7" t="n"/>
      <c r="J118" s="8">
        <f>IF(C118="","",IF(F118="Fait",IF(H118="","Preuve à ajouter","OK"),IF(F118="Sans objet","OK",IF(AND(ISNUMBER(E118),E118&lt;TODAY()),"En retard","À faire"))))</f>
        <v/>
      </c>
    </row>
    <row r="119">
      <c r="A119" s="4" t="n"/>
      <c r="B119" s="5" t="n"/>
      <c r="C119" s="5" t="n"/>
      <c r="D119" s="6" t="n"/>
      <c r="E119" s="7" t="n"/>
      <c r="F119" s="6" t="n"/>
      <c r="G119" s="5" t="n"/>
      <c r="H119" s="5" t="n"/>
      <c r="I119" s="7" t="n"/>
      <c r="J119" s="8">
        <f>IF(C119="","",IF(F119="Fait",IF(H119="","Preuve à ajouter","OK"),IF(F119="Sans objet","OK",IF(AND(ISNUMBER(E119),E119&lt;TODAY()),"En retard","À faire"))))</f>
        <v/>
      </c>
    </row>
    <row r="120">
      <c r="A120" s="4" t="n"/>
      <c r="B120" s="5" t="n"/>
      <c r="C120" s="5" t="n"/>
      <c r="D120" s="6" t="n"/>
      <c r="E120" s="7" t="n"/>
      <c r="F120" s="6" t="n"/>
      <c r="G120" s="5" t="n"/>
      <c r="H120" s="5" t="n"/>
      <c r="I120" s="7" t="n"/>
      <c r="J120" s="8">
        <f>IF(C120="","",IF(F120="Fait",IF(H120="","Preuve à ajouter","OK"),IF(F120="Sans objet","OK",IF(AND(ISNUMBER(E120),E120&lt;TODAY()),"En retard","À faire"))))</f>
        <v/>
      </c>
    </row>
    <row r="121">
      <c r="A121" s="4" t="n"/>
      <c r="B121" s="5" t="n"/>
      <c r="C121" s="5" t="n"/>
      <c r="D121" s="6" t="n"/>
      <c r="E121" s="7" t="n"/>
      <c r="F121" s="6" t="n"/>
      <c r="G121" s="5" t="n"/>
      <c r="H121" s="5" t="n"/>
      <c r="I121" s="7" t="n"/>
      <c r="J121" s="8">
        <f>IF(C121="","",IF(F121="Fait",IF(H121="","Preuve à ajouter","OK"),IF(F121="Sans objet","OK",IF(AND(ISNUMBER(E121),E121&lt;TODAY()),"En retard","À faire"))))</f>
        <v/>
      </c>
    </row>
    <row r="122">
      <c r="A122" s="4" t="n"/>
      <c r="B122" s="5" t="n"/>
      <c r="C122" s="5" t="n"/>
      <c r="D122" s="6" t="n"/>
      <c r="E122" s="7" t="n"/>
      <c r="F122" s="6" t="n"/>
      <c r="G122" s="5" t="n"/>
      <c r="H122" s="5" t="n"/>
      <c r="I122" s="7" t="n"/>
      <c r="J122" s="8">
        <f>IF(C122="","",IF(F122="Fait",IF(H122="","Preuve à ajouter","OK"),IF(F122="Sans objet","OK",IF(AND(ISNUMBER(E122),E122&lt;TODAY()),"En retard","À faire"))))</f>
        <v/>
      </c>
    </row>
    <row r="123">
      <c r="A123" s="4" t="n"/>
      <c r="B123" s="5" t="n"/>
      <c r="C123" s="5" t="n"/>
      <c r="D123" s="6" t="n"/>
      <c r="E123" s="7" t="n"/>
      <c r="F123" s="6" t="n"/>
      <c r="G123" s="5" t="n"/>
      <c r="H123" s="5" t="n"/>
      <c r="I123" s="7" t="n"/>
      <c r="J123" s="8">
        <f>IF(C123="","",IF(F123="Fait",IF(H123="","Preuve à ajouter","OK"),IF(F123="Sans objet","OK",IF(AND(ISNUMBER(E123),E123&lt;TODAY()),"En retard","À faire"))))</f>
        <v/>
      </c>
    </row>
    <row r="124">
      <c r="A124" s="4" t="n"/>
      <c r="B124" s="5" t="n"/>
      <c r="C124" s="5" t="n"/>
      <c r="D124" s="6" t="n"/>
      <c r="E124" s="7" t="n"/>
      <c r="F124" s="6" t="n"/>
      <c r="G124" s="5" t="n"/>
      <c r="H124" s="5" t="n"/>
      <c r="I124" s="7" t="n"/>
      <c r="J124" s="8">
        <f>IF(C124="","",IF(F124="Fait",IF(H124="","Preuve à ajouter","OK"),IF(F124="Sans objet","OK",IF(AND(ISNUMBER(E124),E124&lt;TODAY()),"En retard","À faire"))))</f>
        <v/>
      </c>
    </row>
    <row r="125">
      <c r="A125" s="4" t="n"/>
      <c r="B125" s="5" t="n"/>
      <c r="C125" s="5" t="n"/>
      <c r="D125" s="6" t="n"/>
      <c r="E125" s="7" t="n"/>
      <c r="F125" s="6" t="n"/>
      <c r="G125" s="5" t="n"/>
      <c r="H125" s="5" t="n"/>
      <c r="I125" s="7" t="n"/>
      <c r="J125" s="8">
        <f>IF(C125="","",IF(F125="Fait",IF(H125="","Preuve à ajouter","OK"),IF(F125="Sans objet","OK",IF(AND(ISNUMBER(E125),E125&lt;TODAY()),"En retard","À faire"))))</f>
        <v/>
      </c>
    </row>
    <row r="126">
      <c r="A126" s="4" t="n"/>
      <c r="B126" s="5" t="n"/>
      <c r="C126" s="5" t="n"/>
      <c r="D126" s="6" t="n"/>
      <c r="E126" s="7" t="n"/>
      <c r="F126" s="6" t="n"/>
      <c r="G126" s="5" t="n"/>
      <c r="H126" s="5" t="n"/>
      <c r="I126" s="7" t="n"/>
      <c r="J126" s="8">
        <f>IF(C126="","",IF(F126="Fait",IF(H126="","Preuve à ajouter","OK"),IF(F126="Sans objet","OK",IF(AND(ISNUMBER(E126),E126&lt;TODAY()),"En retard","À faire"))))</f>
        <v/>
      </c>
    </row>
    <row r="127">
      <c r="A127" s="4" t="n"/>
      <c r="B127" s="5" t="n"/>
      <c r="C127" s="5" t="n"/>
      <c r="D127" s="6" t="n"/>
      <c r="E127" s="7" t="n"/>
      <c r="F127" s="6" t="n"/>
      <c r="G127" s="5" t="n"/>
      <c r="H127" s="5" t="n"/>
      <c r="I127" s="7" t="n"/>
      <c r="J127" s="8">
        <f>IF(C127="","",IF(F127="Fait",IF(H127="","Preuve à ajouter","OK"),IF(F127="Sans objet","OK",IF(AND(ISNUMBER(E127),E127&lt;TODAY()),"En retard","À faire"))))</f>
        <v/>
      </c>
    </row>
    <row r="128">
      <c r="A128" s="4" t="n"/>
      <c r="B128" s="5" t="n"/>
      <c r="C128" s="5" t="n"/>
      <c r="D128" s="6" t="n"/>
      <c r="E128" s="7" t="n"/>
      <c r="F128" s="6" t="n"/>
      <c r="G128" s="5" t="n"/>
      <c r="H128" s="5" t="n"/>
      <c r="I128" s="7" t="n"/>
      <c r="J128" s="8">
        <f>IF(C128="","",IF(F128="Fait",IF(H128="","Preuve à ajouter","OK"),IF(F128="Sans objet","OK",IF(AND(ISNUMBER(E128),E128&lt;TODAY()),"En retard","À faire"))))</f>
        <v/>
      </c>
    </row>
    <row r="129">
      <c r="A129" s="4" t="n"/>
      <c r="B129" s="5" t="n"/>
      <c r="C129" s="5" t="n"/>
      <c r="D129" s="6" t="n"/>
      <c r="E129" s="7" t="n"/>
      <c r="F129" s="6" t="n"/>
      <c r="G129" s="5" t="n"/>
      <c r="H129" s="5" t="n"/>
      <c r="I129" s="7" t="n"/>
      <c r="J129" s="8">
        <f>IF(C129="","",IF(F129="Fait",IF(H129="","Preuve à ajouter","OK"),IF(F129="Sans objet","OK",IF(AND(ISNUMBER(E129),E129&lt;TODAY()),"En retard","À faire"))))</f>
        <v/>
      </c>
    </row>
    <row r="130">
      <c r="A130" s="4" t="n"/>
      <c r="B130" s="5" t="n"/>
      <c r="C130" s="5" t="n"/>
      <c r="D130" s="6" t="n"/>
      <c r="E130" s="7" t="n"/>
      <c r="F130" s="6" t="n"/>
      <c r="G130" s="5" t="n"/>
      <c r="H130" s="5" t="n"/>
      <c r="I130" s="7" t="n"/>
      <c r="J130" s="8">
        <f>IF(C130="","",IF(F130="Fait",IF(H130="","Preuve à ajouter","OK"),IF(F130="Sans objet","OK",IF(AND(ISNUMBER(E130),E130&lt;TODAY()),"En retard","À faire"))))</f>
        <v/>
      </c>
    </row>
    <row r="131">
      <c r="A131" s="4" t="n"/>
      <c r="B131" s="5" t="n"/>
      <c r="C131" s="5" t="n"/>
      <c r="D131" s="6" t="n"/>
      <c r="E131" s="7" t="n"/>
      <c r="F131" s="6" t="n"/>
      <c r="G131" s="5" t="n"/>
      <c r="H131" s="5" t="n"/>
      <c r="I131" s="7" t="n"/>
      <c r="J131" s="8">
        <f>IF(C131="","",IF(F131="Fait",IF(H131="","Preuve à ajouter","OK"),IF(F131="Sans objet","OK",IF(AND(ISNUMBER(E131),E131&lt;TODAY()),"En retard","À faire"))))</f>
        <v/>
      </c>
    </row>
    <row r="132">
      <c r="A132" s="4" t="n"/>
      <c r="B132" s="5" t="n"/>
      <c r="C132" s="5" t="n"/>
      <c r="D132" s="6" t="n"/>
      <c r="E132" s="7" t="n"/>
      <c r="F132" s="6" t="n"/>
      <c r="G132" s="5" t="n"/>
      <c r="H132" s="5" t="n"/>
      <c r="I132" s="7" t="n"/>
      <c r="J132" s="8">
        <f>IF(C132="","",IF(F132="Fait",IF(H132="","Preuve à ajouter","OK"),IF(F132="Sans objet","OK",IF(AND(ISNUMBER(E132),E132&lt;TODAY()),"En retard","À faire"))))</f>
        <v/>
      </c>
    </row>
    <row r="133">
      <c r="A133" s="4" t="n"/>
      <c r="B133" s="5" t="n"/>
      <c r="C133" s="5" t="n"/>
      <c r="D133" s="6" t="n"/>
      <c r="E133" s="7" t="n"/>
      <c r="F133" s="6" t="n"/>
      <c r="G133" s="5" t="n"/>
      <c r="H133" s="5" t="n"/>
      <c r="I133" s="7" t="n"/>
      <c r="J133" s="8">
        <f>IF(C133="","",IF(F133="Fait",IF(H133="","Preuve à ajouter","OK"),IF(F133="Sans objet","OK",IF(AND(ISNUMBER(E133),E133&lt;TODAY()),"En retard","À faire"))))</f>
        <v/>
      </c>
    </row>
    <row r="134">
      <c r="A134" s="4" t="n"/>
      <c r="B134" s="5" t="n"/>
      <c r="C134" s="5" t="n"/>
      <c r="D134" s="6" t="n"/>
      <c r="E134" s="7" t="n"/>
      <c r="F134" s="6" t="n"/>
      <c r="G134" s="5" t="n"/>
      <c r="H134" s="5" t="n"/>
      <c r="I134" s="7" t="n"/>
      <c r="J134" s="8">
        <f>IF(C134="","",IF(F134="Fait",IF(H134="","Preuve à ajouter","OK"),IF(F134="Sans objet","OK",IF(AND(ISNUMBER(E134),E134&lt;TODAY()),"En retard","À faire"))))</f>
        <v/>
      </c>
    </row>
    <row r="135">
      <c r="A135" s="4" t="n"/>
      <c r="B135" s="5" t="n"/>
      <c r="C135" s="5" t="n"/>
      <c r="D135" s="6" t="n"/>
      <c r="E135" s="7" t="n"/>
      <c r="F135" s="6" t="n"/>
      <c r="G135" s="5" t="n"/>
      <c r="H135" s="5" t="n"/>
      <c r="I135" s="7" t="n"/>
      <c r="J135" s="8">
        <f>IF(C135="","",IF(F135="Fait",IF(H135="","Preuve à ajouter","OK"),IF(F135="Sans objet","OK",IF(AND(ISNUMBER(E135),E135&lt;TODAY()),"En retard","À faire"))))</f>
        <v/>
      </c>
    </row>
    <row r="136">
      <c r="A136" s="4" t="n"/>
      <c r="B136" s="5" t="n"/>
      <c r="C136" s="5" t="n"/>
      <c r="D136" s="6" t="n"/>
      <c r="E136" s="7" t="n"/>
      <c r="F136" s="6" t="n"/>
      <c r="G136" s="5" t="n"/>
      <c r="H136" s="5" t="n"/>
      <c r="I136" s="7" t="n"/>
      <c r="J136" s="8">
        <f>IF(C136="","",IF(F136="Fait",IF(H136="","Preuve à ajouter","OK"),IF(F136="Sans objet","OK",IF(AND(ISNUMBER(E136),E136&lt;TODAY()),"En retard","À faire"))))</f>
        <v/>
      </c>
    </row>
    <row r="137">
      <c r="A137" s="4" t="n"/>
      <c r="B137" s="5" t="n"/>
      <c r="C137" s="5" t="n"/>
      <c r="D137" s="6" t="n"/>
      <c r="E137" s="7" t="n"/>
      <c r="F137" s="6" t="n"/>
      <c r="G137" s="5" t="n"/>
      <c r="H137" s="5" t="n"/>
      <c r="I137" s="7" t="n"/>
      <c r="J137" s="8">
        <f>IF(C137="","",IF(F137="Fait",IF(H137="","Preuve à ajouter","OK"),IF(F137="Sans objet","OK",IF(AND(ISNUMBER(E137),E137&lt;TODAY()),"En retard","À faire"))))</f>
        <v/>
      </c>
    </row>
    <row r="138">
      <c r="A138" s="4" t="n"/>
      <c r="B138" s="5" t="n"/>
      <c r="C138" s="5" t="n"/>
      <c r="D138" s="6" t="n"/>
      <c r="E138" s="7" t="n"/>
      <c r="F138" s="6" t="n"/>
      <c r="G138" s="5" t="n"/>
      <c r="H138" s="5" t="n"/>
      <c r="I138" s="7" t="n"/>
      <c r="J138" s="8">
        <f>IF(C138="","",IF(F138="Fait",IF(H138="","Preuve à ajouter","OK"),IF(F138="Sans objet","OK",IF(AND(ISNUMBER(E138),E138&lt;TODAY()),"En retard","À faire"))))</f>
        <v/>
      </c>
    </row>
    <row r="139">
      <c r="A139" s="4" t="n"/>
      <c r="B139" s="5" t="n"/>
      <c r="C139" s="5" t="n"/>
      <c r="D139" s="6" t="n"/>
      <c r="E139" s="7" t="n"/>
      <c r="F139" s="6" t="n"/>
      <c r="G139" s="5" t="n"/>
      <c r="H139" s="5" t="n"/>
      <c r="I139" s="7" t="n"/>
      <c r="J139" s="8">
        <f>IF(C139="","",IF(F139="Fait",IF(H139="","Preuve à ajouter","OK"),IF(F139="Sans objet","OK",IF(AND(ISNUMBER(E139),E139&lt;TODAY()),"En retard","À faire"))))</f>
        <v/>
      </c>
    </row>
    <row r="140">
      <c r="A140" s="4" t="n"/>
      <c r="B140" s="5" t="n"/>
      <c r="C140" s="5" t="n"/>
      <c r="D140" s="6" t="n"/>
      <c r="E140" s="7" t="n"/>
      <c r="F140" s="6" t="n"/>
      <c r="G140" s="5" t="n"/>
      <c r="H140" s="5" t="n"/>
      <c r="I140" s="7" t="n"/>
      <c r="J140" s="8">
        <f>IF(C140="","",IF(F140="Fait",IF(H140="","Preuve à ajouter","OK"),IF(F140="Sans objet","OK",IF(AND(ISNUMBER(E140),E140&lt;TODAY()),"En retard","À faire"))))</f>
        <v/>
      </c>
    </row>
    <row r="141">
      <c r="A141" s="4" t="n"/>
      <c r="B141" s="5" t="n"/>
      <c r="C141" s="5" t="n"/>
      <c r="D141" s="6" t="n"/>
      <c r="E141" s="7" t="n"/>
      <c r="F141" s="6" t="n"/>
      <c r="G141" s="5" t="n"/>
      <c r="H141" s="5" t="n"/>
      <c r="I141" s="7" t="n"/>
      <c r="J141" s="8">
        <f>IF(C141="","",IF(F141="Fait",IF(H141="","Preuve à ajouter","OK"),IF(F141="Sans objet","OK",IF(AND(ISNUMBER(E141),E141&lt;TODAY()),"En retard","À faire"))))</f>
        <v/>
      </c>
    </row>
    <row r="142">
      <c r="A142" s="4" t="n"/>
      <c r="B142" s="5" t="n"/>
      <c r="C142" s="5" t="n"/>
      <c r="D142" s="6" t="n"/>
      <c r="E142" s="7" t="n"/>
      <c r="F142" s="6" t="n"/>
      <c r="G142" s="5" t="n"/>
      <c r="H142" s="5" t="n"/>
      <c r="I142" s="7" t="n"/>
      <c r="J142" s="8">
        <f>IF(C142="","",IF(F142="Fait",IF(H142="","Preuve à ajouter","OK"),IF(F142="Sans objet","OK",IF(AND(ISNUMBER(E142),E142&lt;TODAY()),"En retard","À faire"))))</f>
        <v/>
      </c>
    </row>
    <row r="143">
      <c r="A143" s="4" t="n"/>
      <c r="B143" s="5" t="n"/>
      <c r="C143" s="5" t="n"/>
      <c r="D143" s="6" t="n"/>
      <c r="E143" s="7" t="n"/>
      <c r="F143" s="6" t="n"/>
      <c r="G143" s="5" t="n"/>
      <c r="H143" s="5" t="n"/>
      <c r="I143" s="7" t="n"/>
      <c r="J143" s="8">
        <f>IF(C143="","",IF(F143="Fait",IF(H143="","Preuve à ajouter","OK"),IF(F143="Sans objet","OK",IF(AND(ISNUMBER(E143),E143&lt;TODAY()),"En retard","À faire"))))</f>
        <v/>
      </c>
    </row>
    <row r="144">
      <c r="A144" s="4" t="n"/>
      <c r="B144" s="5" t="n"/>
      <c r="C144" s="5" t="n"/>
      <c r="D144" s="6" t="n"/>
      <c r="E144" s="7" t="n"/>
      <c r="F144" s="6" t="n"/>
      <c r="G144" s="5" t="n"/>
      <c r="H144" s="5" t="n"/>
      <c r="I144" s="7" t="n"/>
      <c r="J144" s="8">
        <f>IF(C144="","",IF(F144="Fait",IF(H144="","Preuve à ajouter","OK"),IF(F144="Sans objet","OK",IF(AND(ISNUMBER(E144),E144&lt;TODAY()),"En retard","À faire"))))</f>
        <v/>
      </c>
    </row>
    <row r="145">
      <c r="A145" s="4" t="n"/>
      <c r="B145" s="5" t="n"/>
      <c r="C145" s="5" t="n"/>
      <c r="D145" s="6" t="n"/>
      <c r="E145" s="7" t="n"/>
      <c r="F145" s="6" t="n"/>
      <c r="G145" s="5" t="n"/>
      <c r="H145" s="5" t="n"/>
      <c r="I145" s="7" t="n"/>
      <c r="J145" s="8">
        <f>IF(C145="","",IF(F145="Fait",IF(H145="","Preuve à ajouter","OK"),IF(F145="Sans objet","OK",IF(AND(ISNUMBER(E145),E145&lt;TODAY()),"En retard","À faire"))))</f>
        <v/>
      </c>
    </row>
    <row r="146">
      <c r="A146" s="4" t="n"/>
      <c r="B146" s="5" t="n"/>
      <c r="C146" s="5" t="n"/>
      <c r="D146" s="6" t="n"/>
      <c r="E146" s="7" t="n"/>
      <c r="F146" s="6" t="n"/>
      <c r="G146" s="5" t="n"/>
      <c r="H146" s="5" t="n"/>
      <c r="I146" s="7" t="n"/>
      <c r="J146" s="8">
        <f>IF(C146="","",IF(F146="Fait",IF(H146="","Preuve à ajouter","OK"),IF(F146="Sans objet","OK",IF(AND(ISNUMBER(E146),E146&lt;TODAY()),"En retard","À faire"))))</f>
        <v/>
      </c>
    </row>
    <row r="147">
      <c r="A147" s="4" t="n"/>
      <c r="B147" s="5" t="n"/>
      <c r="C147" s="5" t="n"/>
      <c r="D147" s="6" t="n"/>
      <c r="E147" s="7" t="n"/>
      <c r="F147" s="6" t="n"/>
      <c r="G147" s="5" t="n"/>
      <c r="H147" s="5" t="n"/>
      <c r="I147" s="7" t="n"/>
      <c r="J147" s="8">
        <f>IF(C147="","",IF(F147="Fait",IF(H147="","Preuve à ajouter","OK"),IF(F147="Sans objet","OK",IF(AND(ISNUMBER(E147),E147&lt;TODAY()),"En retard","À faire"))))</f>
        <v/>
      </c>
    </row>
    <row r="148">
      <c r="A148" s="4" t="n"/>
      <c r="B148" s="5" t="n"/>
      <c r="C148" s="5" t="n"/>
      <c r="D148" s="6" t="n"/>
      <c r="E148" s="7" t="n"/>
      <c r="F148" s="6" t="n"/>
      <c r="G148" s="5" t="n"/>
      <c r="H148" s="5" t="n"/>
      <c r="I148" s="7" t="n"/>
      <c r="J148" s="8">
        <f>IF(C148="","",IF(F148="Fait",IF(H148="","Preuve à ajouter","OK"),IF(F148="Sans objet","OK",IF(AND(ISNUMBER(E148),E148&lt;TODAY()),"En retard","À faire"))))</f>
        <v/>
      </c>
    </row>
    <row r="149">
      <c r="A149" s="4" t="n"/>
      <c r="B149" s="5" t="n"/>
      <c r="C149" s="5" t="n"/>
      <c r="D149" s="6" t="n"/>
      <c r="E149" s="7" t="n"/>
      <c r="F149" s="6" t="n"/>
      <c r="G149" s="5" t="n"/>
      <c r="H149" s="5" t="n"/>
      <c r="I149" s="7" t="n"/>
      <c r="J149" s="8">
        <f>IF(C149="","",IF(F149="Fait",IF(H149="","Preuve à ajouter","OK"),IF(F149="Sans objet","OK",IF(AND(ISNUMBER(E149),E149&lt;TODAY()),"En retard","À faire"))))</f>
        <v/>
      </c>
    </row>
    <row r="150">
      <c r="A150" s="4" t="n"/>
      <c r="B150" s="5" t="n"/>
      <c r="C150" s="5" t="n"/>
      <c r="D150" s="6" t="n"/>
      <c r="E150" s="7" t="n"/>
      <c r="F150" s="6" t="n"/>
      <c r="G150" s="5" t="n"/>
      <c r="H150" s="5" t="n"/>
      <c r="I150" s="7" t="n"/>
      <c r="J150" s="8">
        <f>IF(C150="","",IF(F150="Fait",IF(H150="","Preuve à ajouter","OK"),IF(F150="Sans objet","OK",IF(AND(ISNUMBER(E150),E150&lt;TODAY()),"En retard","À faire"))))</f>
        <v/>
      </c>
    </row>
    <row r="151">
      <c r="A151" s="4" t="n"/>
      <c r="B151" s="5" t="n"/>
      <c r="C151" s="5" t="n"/>
      <c r="D151" s="6" t="n"/>
      <c r="E151" s="7" t="n"/>
      <c r="F151" s="6" t="n"/>
      <c r="G151" s="5" t="n"/>
      <c r="H151" s="5" t="n"/>
      <c r="I151" s="7" t="n"/>
      <c r="J151" s="8">
        <f>IF(C151="","",IF(F151="Fait",IF(H151="","Preuve à ajouter","OK"),IF(F151="Sans objet","OK",IF(AND(ISNUMBER(E151),E151&lt;TODAY()),"En retard","À faire"))))</f>
        <v/>
      </c>
    </row>
    <row r="152">
      <c r="A152" s="4" t="n"/>
      <c r="B152" s="5" t="n"/>
      <c r="C152" s="5" t="n"/>
      <c r="D152" s="6" t="n"/>
      <c r="E152" s="7" t="n"/>
      <c r="F152" s="6" t="n"/>
      <c r="G152" s="5" t="n"/>
      <c r="H152" s="5" t="n"/>
      <c r="I152" s="7" t="n"/>
      <c r="J152" s="8">
        <f>IF(C152="","",IF(F152="Fait",IF(H152="","Preuve à ajouter","OK"),IF(F152="Sans objet","OK",IF(AND(ISNUMBER(E152),E152&lt;TODAY()),"En retard","À faire"))))</f>
        <v/>
      </c>
    </row>
    <row r="153">
      <c r="A153" s="4" t="n"/>
      <c r="B153" s="5" t="n"/>
      <c r="C153" s="5" t="n"/>
      <c r="D153" s="6" t="n"/>
      <c r="E153" s="7" t="n"/>
      <c r="F153" s="6" t="n"/>
      <c r="G153" s="5" t="n"/>
      <c r="H153" s="5" t="n"/>
      <c r="I153" s="7" t="n"/>
      <c r="J153" s="8">
        <f>IF(C153="","",IF(F153="Fait",IF(H153="","Preuve à ajouter","OK"),IF(F153="Sans objet","OK",IF(AND(ISNUMBER(E153),E153&lt;TODAY()),"En retard","À faire"))))</f>
        <v/>
      </c>
    </row>
    <row r="154">
      <c r="A154" s="4" t="n"/>
      <c r="B154" s="5" t="n"/>
      <c r="C154" s="5" t="n"/>
      <c r="D154" s="6" t="n"/>
      <c r="E154" s="7" t="n"/>
      <c r="F154" s="6" t="n"/>
      <c r="G154" s="5" t="n"/>
      <c r="H154" s="5" t="n"/>
      <c r="I154" s="7" t="n"/>
      <c r="J154" s="8">
        <f>IF(C154="","",IF(F154="Fait",IF(H154="","Preuve à ajouter","OK"),IF(F154="Sans objet","OK",IF(AND(ISNUMBER(E154),E154&lt;TODAY()),"En retard","À faire"))))</f>
        <v/>
      </c>
    </row>
    <row r="155">
      <c r="A155" s="4" t="n"/>
      <c r="B155" s="5" t="n"/>
      <c r="C155" s="5" t="n"/>
      <c r="D155" s="6" t="n"/>
      <c r="E155" s="7" t="n"/>
      <c r="F155" s="6" t="n"/>
      <c r="G155" s="5" t="n"/>
      <c r="H155" s="5" t="n"/>
      <c r="I155" s="7" t="n"/>
      <c r="J155" s="8">
        <f>IF(C155="","",IF(F155="Fait",IF(H155="","Preuve à ajouter","OK"),IF(F155="Sans objet","OK",IF(AND(ISNUMBER(E155),E155&lt;TODAY()),"En retard","À faire"))))</f>
        <v/>
      </c>
    </row>
    <row r="156">
      <c r="A156" s="4" t="n"/>
      <c r="B156" s="5" t="n"/>
      <c r="C156" s="5" t="n"/>
      <c r="D156" s="6" t="n"/>
      <c r="E156" s="7" t="n"/>
      <c r="F156" s="6" t="n"/>
      <c r="G156" s="5" t="n"/>
      <c r="H156" s="5" t="n"/>
      <c r="I156" s="7" t="n"/>
      <c r="J156" s="8">
        <f>IF(C156="","",IF(F156="Fait",IF(H156="","Preuve à ajouter","OK"),IF(F156="Sans objet","OK",IF(AND(ISNUMBER(E156),E156&lt;TODAY()),"En retard","À faire"))))</f>
        <v/>
      </c>
    </row>
    <row r="157">
      <c r="A157" s="4" t="n"/>
      <c r="B157" s="5" t="n"/>
      <c r="C157" s="5" t="n"/>
      <c r="D157" s="6" t="n"/>
      <c r="E157" s="7" t="n"/>
      <c r="F157" s="6" t="n"/>
      <c r="G157" s="5" t="n"/>
      <c r="H157" s="5" t="n"/>
      <c r="I157" s="7" t="n"/>
      <c r="J157" s="8">
        <f>IF(C157="","",IF(F157="Fait",IF(H157="","Preuve à ajouter","OK"),IF(F157="Sans objet","OK",IF(AND(ISNUMBER(E157),E157&lt;TODAY()),"En retard","À faire"))))</f>
        <v/>
      </c>
    </row>
    <row r="158">
      <c r="A158" s="4" t="n"/>
      <c r="B158" s="5" t="n"/>
      <c r="C158" s="5" t="n"/>
      <c r="D158" s="6" t="n"/>
      <c r="E158" s="7" t="n"/>
      <c r="F158" s="6" t="n"/>
      <c r="G158" s="5" t="n"/>
      <c r="H158" s="5" t="n"/>
      <c r="I158" s="7" t="n"/>
      <c r="J158" s="8">
        <f>IF(C158="","",IF(F158="Fait",IF(H158="","Preuve à ajouter","OK"),IF(F158="Sans objet","OK",IF(AND(ISNUMBER(E158),E158&lt;TODAY()),"En retard","À faire"))))</f>
        <v/>
      </c>
    </row>
    <row r="159">
      <c r="A159" s="4" t="n"/>
      <c r="B159" s="5" t="n"/>
      <c r="C159" s="5" t="n"/>
      <c r="D159" s="6" t="n"/>
      <c r="E159" s="7" t="n"/>
      <c r="F159" s="6" t="n"/>
      <c r="G159" s="5" t="n"/>
      <c r="H159" s="5" t="n"/>
      <c r="I159" s="7" t="n"/>
      <c r="J159" s="8">
        <f>IF(C159="","",IF(F159="Fait",IF(H159="","Preuve à ajouter","OK"),IF(F159="Sans objet","OK",IF(AND(ISNUMBER(E159),E159&lt;TODAY()),"En retard","À faire"))))</f>
        <v/>
      </c>
    </row>
    <row r="160">
      <c r="A160" s="4" t="n"/>
      <c r="B160" s="5" t="n"/>
      <c r="C160" s="5" t="n"/>
      <c r="D160" s="6" t="n"/>
      <c r="E160" s="7" t="n"/>
      <c r="F160" s="6" t="n"/>
      <c r="G160" s="5" t="n"/>
      <c r="H160" s="5" t="n"/>
      <c r="I160" s="7" t="n"/>
      <c r="J160" s="8">
        <f>IF(C160="","",IF(F160="Fait",IF(H160="","Preuve à ajouter","OK"),IF(F160="Sans objet","OK",IF(AND(ISNUMBER(E160),E160&lt;TODAY()),"En retard","À faire"))))</f>
        <v/>
      </c>
    </row>
    <row r="161">
      <c r="A161" s="4" t="n"/>
      <c r="B161" s="5" t="n"/>
      <c r="C161" s="5" t="n"/>
      <c r="D161" s="6" t="n"/>
      <c r="E161" s="7" t="n"/>
      <c r="F161" s="6" t="n"/>
      <c r="G161" s="5" t="n"/>
      <c r="H161" s="5" t="n"/>
      <c r="I161" s="7" t="n"/>
      <c r="J161" s="8">
        <f>IF(C161="","",IF(F161="Fait",IF(H161="","Preuve à ajouter","OK"),IF(F161="Sans objet","OK",IF(AND(ISNUMBER(E161),E161&lt;TODAY()),"En retard","À faire"))))</f>
        <v/>
      </c>
    </row>
    <row r="162">
      <c r="A162" s="4" t="n"/>
      <c r="B162" s="5" t="n"/>
      <c r="C162" s="5" t="n"/>
      <c r="D162" s="6" t="n"/>
      <c r="E162" s="7" t="n"/>
      <c r="F162" s="6" t="n"/>
      <c r="G162" s="5" t="n"/>
      <c r="H162" s="5" t="n"/>
      <c r="I162" s="7" t="n"/>
      <c r="J162" s="8">
        <f>IF(C162="","",IF(F162="Fait",IF(H162="","Preuve à ajouter","OK"),IF(F162="Sans objet","OK",IF(AND(ISNUMBER(E162),E162&lt;TODAY()),"En retard","À faire"))))</f>
        <v/>
      </c>
    </row>
    <row r="163">
      <c r="A163" s="4" t="n"/>
      <c r="B163" s="5" t="n"/>
      <c r="C163" s="5" t="n"/>
      <c r="D163" s="6" t="n"/>
      <c r="E163" s="7" t="n"/>
      <c r="F163" s="6" t="n"/>
      <c r="G163" s="5" t="n"/>
      <c r="H163" s="5" t="n"/>
      <c r="I163" s="7" t="n"/>
      <c r="J163" s="8">
        <f>IF(C163="","",IF(F163="Fait",IF(H163="","Preuve à ajouter","OK"),IF(F163="Sans objet","OK",IF(AND(ISNUMBER(E163),E163&lt;TODAY()),"En retard","À faire"))))</f>
        <v/>
      </c>
    </row>
    <row r="164">
      <c r="A164" s="4" t="n"/>
      <c r="B164" s="5" t="n"/>
      <c r="C164" s="5" t="n"/>
      <c r="D164" s="6" t="n"/>
      <c r="E164" s="7" t="n"/>
      <c r="F164" s="6" t="n"/>
      <c r="G164" s="5" t="n"/>
      <c r="H164" s="5" t="n"/>
      <c r="I164" s="7" t="n"/>
      <c r="J164" s="8">
        <f>IF(C164="","",IF(F164="Fait",IF(H164="","Preuve à ajouter","OK"),IF(F164="Sans objet","OK",IF(AND(ISNUMBER(E164),E164&lt;TODAY()),"En retard","À faire"))))</f>
        <v/>
      </c>
    </row>
    <row r="165">
      <c r="A165" s="4" t="n"/>
      <c r="B165" s="5" t="n"/>
      <c r="C165" s="5" t="n"/>
      <c r="D165" s="6" t="n"/>
      <c r="E165" s="7" t="n"/>
      <c r="F165" s="6" t="n"/>
      <c r="G165" s="5" t="n"/>
      <c r="H165" s="5" t="n"/>
      <c r="I165" s="7" t="n"/>
      <c r="J165" s="8">
        <f>IF(C165="","",IF(F165="Fait",IF(H165="","Preuve à ajouter","OK"),IF(F165="Sans objet","OK",IF(AND(ISNUMBER(E165),E165&lt;TODAY()),"En retard","À faire"))))</f>
        <v/>
      </c>
    </row>
    <row r="166">
      <c r="A166" s="4" t="n"/>
      <c r="B166" s="5" t="n"/>
      <c r="C166" s="5" t="n"/>
      <c r="D166" s="6" t="n"/>
      <c r="E166" s="7" t="n"/>
      <c r="F166" s="6" t="n"/>
      <c r="G166" s="5" t="n"/>
      <c r="H166" s="5" t="n"/>
      <c r="I166" s="7" t="n"/>
      <c r="J166" s="8">
        <f>IF(C166="","",IF(F166="Fait",IF(H166="","Preuve à ajouter","OK"),IF(F166="Sans objet","OK",IF(AND(ISNUMBER(E166),E166&lt;TODAY()),"En retard","À faire"))))</f>
        <v/>
      </c>
    </row>
    <row r="167">
      <c r="A167" s="4" t="n"/>
      <c r="B167" s="5" t="n"/>
      <c r="C167" s="5" t="n"/>
      <c r="D167" s="6" t="n"/>
      <c r="E167" s="7" t="n"/>
      <c r="F167" s="6" t="n"/>
      <c r="G167" s="5" t="n"/>
      <c r="H167" s="5" t="n"/>
      <c r="I167" s="7" t="n"/>
      <c r="J167" s="8">
        <f>IF(C167="","",IF(F167="Fait",IF(H167="","Preuve à ajouter","OK"),IF(F167="Sans objet","OK",IF(AND(ISNUMBER(E167),E167&lt;TODAY()),"En retard","À faire"))))</f>
        <v/>
      </c>
    </row>
    <row r="168">
      <c r="A168" s="4" t="n"/>
      <c r="B168" s="5" t="n"/>
      <c r="C168" s="5" t="n"/>
      <c r="D168" s="6" t="n"/>
      <c r="E168" s="7" t="n"/>
      <c r="F168" s="6" t="n"/>
      <c r="G168" s="5" t="n"/>
      <c r="H168" s="5" t="n"/>
      <c r="I168" s="7" t="n"/>
      <c r="J168" s="8">
        <f>IF(C168="","",IF(F168="Fait",IF(H168="","Preuve à ajouter","OK"),IF(F168="Sans objet","OK",IF(AND(ISNUMBER(E168),E168&lt;TODAY()),"En retard","À faire"))))</f>
        <v/>
      </c>
    </row>
    <row r="169">
      <c r="A169" s="4" t="n"/>
      <c r="B169" s="5" t="n"/>
      <c r="C169" s="5" t="n"/>
      <c r="D169" s="6" t="n"/>
      <c r="E169" s="7" t="n"/>
      <c r="F169" s="6" t="n"/>
      <c r="G169" s="5" t="n"/>
      <c r="H169" s="5" t="n"/>
      <c r="I169" s="7" t="n"/>
      <c r="J169" s="8">
        <f>IF(C169="","",IF(F169="Fait",IF(H169="","Preuve à ajouter","OK"),IF(F169="Sans objet","OK",IF(AND(ISNUMBER(E169),E169&lt;TODAY()),"En retard","À faire"))))</f>
        <v/>
      </c>
    </row>
    <row r="170">
      <c r="A170" s="4" t="n"/>
      <c r="B170" s="5" t="n"/>
      <c r="C170" s="5" t="n"/>
      <c r="D170" s="6" t="n"/>
      <c r="E170" s="7" t="n"/>
      <c r="F170" s="6" t="n"/>
      <c r="G170" s="5" t="n"/>
      <c r="H170" s="5" t="n"/>
      <c r="I170" s="7" t="n"/>
      <c r="J170" s="8">
        <f>IF(C170="","",IF(F170="Fait",IF(H170="","Preuve à ajouter","OK"),IF(F170="Sans objet","OK",IF(AND(ISNUMBER(E170),E170&lt;TODAY()),"En retard","À faire"))))</f>
        <v/>
      </c>
    </row>
    <row r="171">
      <c r="A171" s="4" t="n"/>
      <c r="B171" s="5" t="n"/>
      <c r="C171" s="5" t="n"/>
      <c r="D171" s="6" t="n"/>
      <c r="E171" s="7" t="n"/>
      <c r="F171" s="6" t="n"/>
      <c r="G171" s="5" t="n"/>
      <c r="H171" s="5" t="n"/>
      <c r="I171" s="7" t="n"/>
      <c r="J171" s="8">
        <f>IF(C171="","",IF(F171="Fait",IF(H171="","Preuve à ajouter","OK"),IF(F171="Sans objet","OK",IF(AND(ISNUMBER(E171),E171&lt;TODAY()),"En retard","À faire"))))</f>
        <v/>
      </c>
    </row>
    <row r="172">
      <c r="A172" s="4" t="n"/>
      <c r="B172" s="5" t="n"/>
      <c r="C172" s="5" t="n"/>
      <c r="D172" s="6" t="n"/>
      <c r="E172" s="7" t="n"/>
      <c r="F172" s="6" t="n"/>
      <c r="G172" s="5" t="n"/>
      <c r="H172" s="5" t="n"/>
      <c r="I172" s="7" t="n"/>
      <c r="J172" s="8">
        <f>IF(C172="","",IF(F172="Fait",IF(H172="","Preuve à ajouter","OK"),IF(F172="Sans objet","OK",IF(AND(ISNUMBER(E172),E172&lt;TODAY()),"En retard","À faire"))))</f>
        <v/>
      </c>
    </row>
    <row r="173">
      <c r="A173" s="4" t="n"/>
      <c r="B173" s="5" t="n"/>
      <c r="C173" s="5" t="n"/>
      <c r="D173" s="6" t="n"/>
      <c r="E173" s="7" t="n"/>
      <c r="F173" s="6" t="n"/>
      <c r="G173" s="5" t="n"/>
      <c r="H173" s="5" t="n"/>
      <c r="I173" s="7" t="n"/>
      <c r="J173" s="8">
        <f>IF(C173="","",IF(F173="Fait",IF(H173="","Preuve à ajouter","OK"),IF(F173="Sans objet","OK",IF(AND(ISNUMBER(E173),E173&lt;TODAY()),"En retard","À faire"))))</f>
        <v/>
      </c>
    </row>
    <row r="174">
      <c r="A174" s="4" t="n"/>
      <c r="B174" s="5" t="n"/>
      <c r="C174" s="5" t="n"/>
      <c r="D174" s="6" t="n"/>
      <c r="E174" s="7" t="n"/>
      <c r="F174" s="6" t="n"/>
      <c r="G174" s="5" t="n"/>
      <c r="H174" s="5" t="n"/>
      <c r="I174" s="7" t="n"/>
      <c r="J174" s="8">
        <f>IF(C174="","",IF(F174="Fait",IF(H174="","Preuve à ajouter","OK"),IF(F174="Sans objet","OK",IF(AND(ISNUMBER(E174),E174&lt;TODAY()),"En retard","À faire"))))</f>
        <v/>
      </c>
    </row>
    <row r="175">
      <c r="A175" s="4" t="n"/>
      <c r="B175" s="5" t="n"/>
      <c r="C175" s="5" t="n"/>
      <c r="D175" s="6" t="n"/>
      <c r="E175" s="7" t="n"/>
      <c r="F175" s="6" t="n"/>
      <c r="G175" s="5" t="n"/>
      <c r="H175" s="5" t="n"/>
      <c r="I175" s="7" t="n"/>
      <c r="J175" s="8">
        <f>IF(C175="","",IF(F175="Fait",IF(H175="","Preuve à ajouter","OK"),IF(F175="Sans objet","OK",IF(AND(ISNUMBER(E175),E175&lt;TODAY()),"En retard","À faire"))))</f>
        <v/>
      </c>
    </row>
    <row r="176">
      <c r="A176" s="4" t="n"/>
      <c r="B176" s="5" t="n"/>
      <c r="C176" s="5" t="n"/>
      <c r="D176" s="6" t="n"/>
      <c r="E176" s="7" t="n"/>
      <c r="F176" s="6" t="n"/>
      <c r="G176" s="5" t="n"/>
      <c r="H176" s="5" t="n"/>
      <c r="I176" s="7" t="n"/>
      <c r="J176" s="8">
        <f>IF(C176="","",IF(F176="Fait",IF(H176="","Preuve à ajouter","OK"),IF(F176="Sans objet","OK",IF(AND(ISNUMBER(E176),E176&lt;TODAY()),"En retard","À faire"))))</f>
        <v/>
      </c>
    </row>
    <row r="177">
      <c r="A177" s="4" t="n"/>
      <c r="B177" s="5" t="n"/>
      <c r="C177" s="5" t="n"/>
      <c r="D177" s="6" t="n"/>
      <c r="E177" s="7" t="n"/>
      <c r="F177" s="6" t="n"/>
      <c r="G177" s="5" t="n"/>
      <c r="H177" s="5" t="n"/>
      <c r="I177" s="7" t="n"/>
      <c r="J177" s="8">
        <f>IF(C177="","",IF(F177="Fait",IF(H177="","Preuve à ajouter","OK"),IF(F177="Sans objet","OK",IF(AND(ISNUMBER(E177),E177&lt;TODAY()),"En retard","À faire"))))</f>
        <v/>
      </c>
    </row>
    <row r="178">
      <c r="A178" s="4" t="n"/>
      <c r="B178" s="5" t="n"/>
      <c r="C178" s="5" t="n"/>
      <c r="D178" s="6" t="n"/>
      <c r="E178" s="7" t="n"/>
      <c r="F178" s="6" t="n"/>
      <c r="G178" s="5" t="n"/>
      <c r="H178" s="5" t="n"/>
      <c r="I178" s="7" t="n"/>
      <c r="J178" s="8">
        <f>IF(C178="","",IF(F178="Fait",IF(H178="","Preuve à ajouter","OK"),IF(F178="Sans objet","OK",IF(AND(ISNUMBER(E178),E178&lt;TODAY()),"En retard","À faire"))))</f>
        <v/>
      </c>
    </row>
    <row r="179">
      <c r="A179" s="4" t="n"/>
      <c r="B179" s="5" t="n"/>
      <c r="C179" s="5" t="n"/>
      <c r="D179" s="6" t="n"/>
      <c r="E179" s="7" t="n"/>
      <c r="F179" s="6" t="n"/>
      <c r="G179" s="5" t="n"/>
      <c r="H179" s="5" t="n"/>
      <c r="I179" s="7" t="n"/>
      <c r="J179" s="8">
        <f>IF(C179="","",IF(F179="Fait",IF(H179="","Preuve à ajouter","OK"),IF(F179="Sans objet","OK",IF(AND(ISNUMBER(E179),E179&lt;TODAY()),"En retard","À faire"))))</f>
        <v/>
      </c>
    </row>
    <row r="180">
      <c r="A180" s="4" t="n"/>
      <c r="B180" s="5" t="n"/>
      <c r="C180" s="5" t="n"/>
      <c r="D180" s="6" t="n"/>
      <c r="E180" s="7" t="n"/>
      <c r="F180" s="6" t="n"/>
      <c r="G180" s="5" t="n"/>
      <c r="H180" s="5" t="n"/>
      <c r="I180" s="7" t="n"/>
      <c r="J180" s="8">
        <f>IF(C180="","",IF(F180="Fait",IF(H180="","Preuve à ajouter","OK"),IF(F180="Sans objet","OK",IF(AND(ISNUMBER(E180),E180&lt;TODAY()),"En retard","À faire"))))</f>
        <v/>
      </c>
    </row>
    <row r="181">
      <c r="A181" s="4" t="n"/>
      <c r="B181" s="5" t="n"/>
      <c r="C181" s="5" t="n"/>
      <c r="D181" s="6" t="n"/>
      <c r="E181" s="7" t="n"/>
      <c r="F181" s="6" t="n"/>
      <c r="G181" s="5" t="n"/>
      <c r="H181" s="5" t="n"/>
      <c r="I181" s="7" t="n"/>
      <c r="J181" s="8">
        <f>IF(C181="","",IF(F181="Fait",IF(H181="","Preuve à ajouter","OK"),IF(F181="Sans objet","OK",IF(AND(ISNUMBER(E181),E181&lt;TODAY()),"En retard","À faire"))))</f>
        <v/>
      </c>
    </row>
    <row r="182">
      <c r="A182" s="4" t="n"/>
      <c r="B182" s="5" t="n"/>
      <c r="C182" s="5" t="n"/>
      <c r="D182" s="6" t="n"/>
      <c r="E182" s="7" t="n"/>
      <c r="F182" s="6" t="n"/>
      <c r="G182" s="5" t="n"/>
      <c r="H182" s="5" t="n"/>
      <c r="I182" s="7" t="n"/>
      <c r="J182" s="8">
        <f>IF(C182="","",IF(F182="Fait",IF(H182="","Preuve à ajouter","OK"),IF(F182="Sans objet","OK",IF(AND(ISNUMBER(E182),E182&lt;TODAY()),"En retard","À faire"))))</f>
        <v/>
      </c>
    </row>
    <row r="183">
      <c r="A183" s="4" t="n"/>
      <c r="B183" s="5" t="n"/>
      <c r="C183" s="5" t="n"/>
      <c r="D183" s="6" t="n"/>
      <c r="E183" s="7" t="n"/>
      <c r="F183" s="6" t="n"/>
      <c r="G183" s="5" t="n"/>
      <c r="H183" s="5" t="n"/>
      <c r="I183" s="7" t="n"/>
      <c r="J183" s="8">
        <f>IF(C183="","",IF(F183="Fait",IF(H183="","Preuve à ajouter","OK"),IF(F183="Sans objet","OK",IF(AND(ISNUMBER(E183),E183&lt;TODAY()),"En retard","À faire"))))</f>
        <v/>
      </c>
    </row>
    <row r="184">
      <c r="A184" s="4" t="n"/>
      <c r="B184" s="5" t="n"/>
      <c r="C184" s="5" t="n"/>
      <c r="D184" s="6" t="n"/>
      <c r="E184" s="7" t="n"/>
      <c r="F184" s="6" t="n"/>
      <c r="G184" s="5" t="n"/>
      <c r="H184" s="5" t="n"/>
      <c r="I184" s="7" t="n"/>
      <c r="J184" s="8">
        <f>IF(C184="","",IF(F184="Fait",IF(H184="","Preuve à ajouter","OK"),IF(F184="Sans objet","OK",IF(AND(ISNUMBER(E184),E184&lt;TODAY()),"En retard","À faire"))))</f>
        <v/>
      </c>
    </row>
    <row r="185">
      <c r="A185" s="4" t="n"/>
      <c r="B185" s="5" t="n"/>
      <c r="C185" s="5" t="n"/>
      <c r="D185" s="6" t="n"/>
      <c r="E185" s="7" t="n"/>
      <c r="F185" s="6" t="n"/>
      <c r="G185" s="5" t="n"/>
      <c r="H185" s="5" t="n"/>
      <c r="I185" s="7" t="n"/>
      <c r="J185" s="8">
        <f>IF(C185="","",IF(F185="Fait",IF(H185="","Preuve à ajouter","OK"),IF(F185="Sans objet","OK",IF(AND(ISNUMBER(E185),E185&lt;TODAY()),"En retard","À faire"))))</f>
        <v/>
      </c>
    </row>
    <row r="186">
      <c r="A186" s="4" t="n"/>
      <c r="B186" s="5" t="n"/>
      <c r="C186" s="5" t="n"/>
      <c r="D186" s="6" t="n"/>
      <c r="E186" s="7" t="n"/>
      <c r="F186" s="6" t="n"/>
      <c r="G186" s="5" t="n"/>
      <c r="H186" s="5" t="n"/>
      <c r="I186" s="7" t="n"/>
      <c r="J186" s="8">
        <f>IF(C186="","",IF(F186="Fait",IF(H186="","Preuve à ajouter","OK"),IF(F186="Sans objet","OK",IF(AND(ISNUMBER(E186),E186&lt;TODAY()),"En retard","À faire"))))</f>
        <v/>
      </c>
    </row>
    <row r="187">
      <c r="A187" s="4" t="n"/>
      <c r="B187" s="5" t="n"/>
      <c r="C187" s="5" t="n"/>
      <c r="D187" s="6" t="n"/>
      <c r="E187" s="7" t="n"/>
      <c r="F187" s="6" t="n"/>
      <c r="G187" s="5" t="n"/>
      <c r="H187" s="5" t="n"/>
      <c r="I187" s="7" t="n"/>
      <c r="J187" s="8">
        <f>IF(C187="","",IF(F187="Fait",IF(H187="","Preuve à ajouter","OK"),IF(F187="Sans objet","OK",IF(AND(ISNUMBER(E187),E187&lt;TODAY()),"En retard","À faire"))))</f>
        <v/>
      </c>
    </row>
    <row r="188">
      <c r="A188" s="4" t="n"/>
      <c r="B188" s="5" t="n"/>
      <c r="C188" s="5" t="n"/>
      <c r="D188" s="6" t="n"/>
      <c r="E188" s="7" t="n"/>
      <c r="F188" s="6" t="n"/>
      <c r="G188" s="5" t="n"/>
      <c r="H188" s="5" t="n"/>
      <c r="I188" s="7" t="n"/>
      <c r="J188" s="8">
        <f>IF(C188="","",IF(F188="Fait",IF(H188="","Preuve à ajouter","OK"),IF(F188="Sans objet","OK",IF(AND(ISNUMBER(E188),E188&lt;TODAY()),"En retard","À faire"))))</f>
        <v/>
      </c>
    </row>
    <row r="189">
      <c r="A189" s="4" t="n"/>
      <c r="B189" s="5" t="n"/>
      <c r="C189" s="5" t="n"/>
      <c r="D189" s="6" t="n"/>
      <c r="E189" s="7" t="n"/>
      <c r="F189" s="6" t="n"/>
      <c r="G189" s="5" t="n"/>
      <c r="H189" s="5" t="n"/>
      <c r="I189" s="7" t="n"/>
      <c r="J189" s="8">
        <f>IF(C189="","",IF(F189="Fait",IF(H189="","Preuve à ajouter","OK"),IF(F189="Sans objet","OK",IF(AND(ISNUMBER(E189),E189&lt;TODAY()),"En retard","À faire"))))</f>
        <v/>
      </c>
    </row>
    <row r="190">
      <c r="A190" s="4" t="n"/>
      <c r="B190" s="5" t="n"/>
      <c r="C190" s="5" t="n"/>
      <c r="D190" s="6" t="n"/>
      <c r="E190" s="7" t="n"/>
      <c r="F190" s="6" t="n"/>
      <c r="G190" s="5" t="n"/>
      <c r="H190" s="5" t="n"/>
      <c r="I190" s="7" t="n"/>
      <c r="J190" s="8">
        <f>IF(C190="","",IF(F190="Fait",IF(H190="","Preuve à ajouter","OK"),IF(F190="Sans objet","OK",IF(AND(ISNUMBER(E190),E190&lt;TODAY()),"En retard","À faire"))))</f>
        <v/>
      </c>
    </row>
    <row r="191">
      <c r="A191" s="4" t="n"/>
      <c r="B191" s="5" t="n"/>
      <c r="C191" s="5" t="n"/>
      <c r="D191" s="6" t="n"/>
      <c r="E191" s="7" t="n"/>
      <c r="F191" s="6" t="n"/>
      <c r="G191" s="5" t="n"/>
      <c r="H191" s="5" t="n"/>
      <c r="I191" s="7" t="n"/>
      <c r="J191" s="8">
        <f>IF(C191="","",IF(F191="Fait",IF(H191="","Preuve à ajouter","OK"),IF(F191="Sans objet","OK",IF(AND(ISNUMBER(E191),E191&lt;TODAY()),"En retard","À faire"))))</f>
        <v/>
      </c>
    </row>
    <row r="192">
      <c r="A192" s="4" t="n"/>
      <c r="B192" s="5" t="n"/>
      <c r="C192" s="5" t="n"/>
      <c r="D192" s="6" t="n"/>
      <c r="E192" s="7" t="n"/>
      <c r="F192" s="6" t="n"/>
      <c r="G192" s="5" t="n"/>
      <c r="H192" s="5" t="n"/>
      <c r="I192" s="7" t="n"/>
      <c r="J192" s="8">
        <f>IF(C192="","",IF(F192="Fait",IF(H192="","Preuve à ajouter","OK"),IF(F192="Sans objet","OK",IF(AND(ISNUMBER(E192),E192&lt;TODAY()),"En retard","À faire"))))</f>
        <v/>
      </c>
    </row>
    <row r="193">
      <c r="A193" s="4" t="n"/>
      <c r="B193" s="5" t="n"/>
      <c r="C193" s="5" t="n"/>
      <c r="D193" s="6" t="n"/>
      <c r="E193" s="7" t="n"/>
      <c r="F193" s="6" t="n"/>
      <c r="G193" s="5" t="n"/>
      <c r="H193" s="5" t="n"/>
      <c r="I193" s="7" t="n"/>
      <c r="J193" s="8">
        <f>IF(C193="","",IF(F193="Fait",IF(H193="","Preuve à ajouter","OK"),IF(F193="Sans objet","OK",IF(AND(ISNUMBER(E193),E193&lt;TODAY()),"En retard","À faire"))))</f>
        <v/>
      </c>
    </row>
    <row r="194">
      <c r="A194" s="4" t="n"/>
      <c r="B194" s="5" t="n"/>
      <c r="C194" s="5" t="n"/>
      <c r="D194" s="6" t="n"/>
      <c r="E194" s="7" t="n"/>
      <c r="F194" s="6" t="n"/>
      <c r="G194" s="5" t="n"/>
      <c r="H194" s="5" t="n"/>
      <c r="I194" s="7" t="n"/>
      <c r="J194" s="8">
        <f>IF(C194="","",IF(F194="Fait",IF(H194="","Preuve à ajouter","OK"),IF(F194="Sans objet","OK",IF(AND(ISNUMBER(E194),E194&lt;TODAY()),"En retard","À faire"))))</f>
        <v/>
      </c>
    </row>
    <row r="195">
      <c r="A195" s="4" t="n"/>
      <c r="B195" s="5" t="n"/>
      <c r="C195" s="5" t="n"/>
      <c r="D195" s="6" t="n"/>
      <c r="E195" s="7" t="n"/>
      <c r="F195" s="6" t="n"/>
      <c r="G195" s="5" t="n"/>
      <c r="H195" s="5" t="n"/>
      <c r="I195" s="7" t="n"/>
      <c r="J195" s="8">
        <f>IF(C195="","",IF(F195="Fait",IF(H195="","Preuve à ajouter","OK"),IF(F195="Sans objet","OK",IF(AND(ISNUMBER(E195),E195&lt;TODAY()),"En retard","À faire"))))</f>
        <v/>
      </c>
    </row>
    <row r="196">
      <c r="A196" s="4" t="n"/>
      <c r="B196" s="5" t="n"/>
      <c r="C196" s="5" t="n"/>
      <c r="D196" s="6" t="n"/>
      <c r="E196" s="7" t="n"/>
      <c r="F196" s="6" t="n"/>
      <c r="G196" s="5" t="n"/>
      <c r="H196" s="5" t="n"/>
      <c r="I196" s="7" t="n"/>
      <c r="J196" s="8">
        <f>IF(C196="","",IF(F196="Fait",IF(H196="","Preuve à ajouter","OK"),IF(F196="Sans objet","OK",IF(AND(ISNUMBER(E196),E196&lt;TODAY()),"En retard","À faire"))))</f>
        <v/>
      </c>
    </row>
    <row r="197">
      <c r="A197" s="4" t="n"/>
      <c r="B197" s="5" t="n"/>
      <c r="C197" s="5" t="n"/>
      <c r="D197" s="6" t="n"/>
      <c r="E197" s="7" t="n"/>
      <c r="F197" s="6" t="n"/>
      <c r="G197" s="5" t="n"/>
      <c r="H197" s="5" t="n"/>
      <c r="I197" s="7" t="n"/>
      <c r="J197" s="8">
        <f>IF(C197="","",IF(F197="Fait",IF(H197="","Preuve à ajouter","OK"),IF(F197="Sans objet","OK",IF(AND(ISNUMBER(E197),E197&lt;TODAY()),"En retard","À faire"))))</f>
        <v/>
      </c>
    </row>
    <row r="198">
      <c r="A198" s="4" t="n"/>
      <c r="B198" s="5" t="n"/>
      <c r="C198" s="5" t="n"/>
      <c r="D198" s="6" t="n"/>
      <c r="E198" s="7" t="n"/>
      <c r="F198" s="6" t="n"/>
      <c r="G198" s="5" t="n"/>
      <c r="H198" s="5" t="n"/>
      <c r="I198" s="7" t="n"/>
      <c r="J198" s="8">
        <f>IF(C198="","",IF(F198="Fait",IF(H198="","Preuve à ajouter","OK"),IF(F198="Sans objet","OK",IF(AND(ISNUMBER(E198),E198&lt;TODAY()),"En retard","À faire"))))</f>
        <v/>
      </c>
    </row>
    <row r="199">
      <c r="A199" s="4" t="n"/>
      <c r="B199" s="5" t="n"/>
      <c r="C199" s="5" t="n"/>
      <c r="D199" s="6" t="n"/>
      <c r="E199" s="7" t="n"/>
      <c r="F199" s="6" t="n"/>
      <c r="G199" s="5" t="n"/>
      <c r="H199" s="5" t="n"/>
      <c r="I199" s="7" t="n"/>
      <c r="J199" s="8">
        <f>IF(C199="","",IF(F199="Fait",IF(H199="","Preuve à ajouter","OK"),IF(F199="Sans objet","OK",IF(AND(ISNUMBER(E199),E199&lt;TODAY()),"En retard","À faire"))))</f>
        <v/>
      </c>
    </row>
    <row r="200">
      <c r="A200" s="4" t="n"/>
      <c r="B200" s="5" t="n"/>
      <c r="C200" s="5" t="n"/>
      <c r="D200" s="6" t="n"/>
      <c r="E200" s="7" t="n"/>
      <c r="F200" s="6" t="n"/>
      <c r="G200" s="5" t="n"/>
      <c r="H200" s="5" t="n"/>
      <c r="I200" s="7" t="n"/>
      <c r="J200" s="8">
        <f>IF(C200="","",IF(F200="Fait",IF(H200="","Preuve à ajouter","OK"),IF(F200="Sans objet","OK",IF(AND(ISNUMBER(E200),E200&lt;TODAY()),"En retard","À faire"))))</f>
        <v/>
      </c>
    </row>
    <row r="201">
      <c r="A201" s="4" t="n"/>
      <c r="B201" s="5" t="n"/>
      <c r="C201" s="5" t="n"/>
      <c r="D201" s="6" t="n"/>
      <c r="E201" s="7" t="n"/>
      <c r="F201" s="6" t="n"/>
      <c r="G201" s="5" t="n"/>
      <c r="H201" s="5" t="n"/>
      <c r="I201" s="7" t="n"/>
      <c r="J201" s="8">
        <f>IF(C201="","",IF(F201="Fait",IF(H201="","Preuve à ajouter","OK"),IF(F201="Sans objet","OK",IF(AND(ISNUMBER(E201),E201&lt;TODAY()),"En retard","À faire"))))</f>
        <v/>
      </c>
    </row>
    <row r="202">
      <c r="A202" s="4" t="n"/>
      <c r="B202" s="5" t="n"/>
      <c r="C202" s="5" t="n"/>
      <c r="D202" s="6" t="n"/>
      <c r="E202" s="7" t="n"/>
      <c r="F202" s="6" t="n"/>
      <c r="G202" s="5" t="n"/>
      <c r="H202" s="5" t="n"/>
      <c r="I202" s="7" t="n"/>
      <c r="J202" s="8">
        <f>IF(C202="","",IF(F202="Fait",IF(H202="","Preuve à ajouter","OK"),IF(F202="Sans objet","OK",IF(AND(ISNUMBER(E202),E202&lt;TODAY()),"En retard","À faire"))))</f>
        <v/>
      </c>
    </row>
    <row r="203">
      <c r="A203" s="4" t="n"/>
      <c r="B203" s="5" t="n"/>
      <c r="C203" s="5" t="n"/>
      <c r="D203" s="6" t="n"/>
      <c r="E203" s="7" t="n"/>
      <c r="F203" s="6" t="n"/>
      <c r="G203" s="5" t="n"/>
      <c r="H203" s="5" t="n"/>
      <c r="I203" s="7" t="n"/>
      <c r="J203" s="8">
        <f>IF(C203="","",IF(F203="Fait",IF(H203="","Preuve à ajouter","OK"),IF(F203="Sans objet","OK",IF(AND(ISNUMBER(E203),E203&lt;TODAY()),"En retard","À faire"))))</f>
        <v/>
      </c>
    </row>
    <row r="204">
      <c r="A204" s="4" t="n"/>
      <c r="B204" s="5" t="n"/>
      <c r="C204" s="5" t="n"/>
      <c r="D204" s="6" t="n"/>
      <c r="E204" s="7" t="n"/>
      <c r="F204" s="6" t="n"/>
      <c r="G204" s="5" t="n"/>
      <c r="H204" s="5" t="n"/>
      <c r="I204" s="7" t="n"/>
      <c r="J204" s="8">
        <f>IF(C204="","",IF(F204="Fait",IF(H204="","Preuve à ajouter","OK"),IF(F204="Sans objet","OK",IF(AND(ISNUMBER(E204),E204&lt;TODAY()),"En retard","À faire"))))</f>
        <v/>
      </c>
    </row>
    <row r="205">
      <c r="A205" s="4" t="n"/>
      <c r="B205" s="5" t="n"/>
      <c r="C205" s="5" t="n"/>
      <c r="D205" s="6" t="n"/>
      <c r="E205" s="7" t="n"/>
      <c r="F205" s="6" t="n"/>
      <c r="G205" s="5" t="n"/>
      <c r="H205" s="5" t="n"/>
      <c r="I205" s="7" t="n"/>
      <c r="J205" s="8">
        <f>IF(C205="","",IF(F205="Fait",IF(H205="","Preuve à ajouter","OK"),IF(F205="Sans objet","OK",IF(AND(ISNUMBER(E205),E205&lt;TODAY()),"En retard","À faire"))))</f>
        <v/>
      </c>
    </row>
    <row r="206">
      <c r="A206" s="4" t="n"/>
      <c r="B206" s="5" t="n"/>
      <c r="C206" s="5" t="n"/>
      <c r="D206" s="6" t="n"/>
      <c r="E206" s="7" t="n"/>
      <c r="F206" s="6" t="n"/>
      <c r="G206" s="5" t="n"/>
      <c r="H206" s="5" t="n"/>
      <c r="I206" s="7" t="n"/>
      <c r="J206" s="8">
        <f>IF(C206="","",IF(F206="Fait",IF(H206="","Preuve à ajouter","OK"),IF(F206="Sans objet","OK",IF(AND(ISNUMBER(E206),E206&lt;TODAY()),"En retard","À faire"))))</f>
        <v/>
      </c>
    </row>
    <row r="207">
      <c r="A207" s="4" t="n"/>
      <c r="B207" s="5" t="n"/>
      <c r="C207" s="5" t="n"/>
      <c r="D207" s="6" t="n"/>
      <c r="E207" s="7" t="n"/>
      <c r="F207" s="6" t="n"/>
      <c r="G207" s="5" t="n"/>
      <c r="H207" s="5" t="n"/>
      <c r="I207" s="7" t="n"/>
      <c r="J207" s="8">
        <f>IF(C207="","",IF(F207="Fait",IF(H207="","Preuve à ajouter","OK"),IF(F207="Sans objet","OK",IF(AND(ISNUMBER(E207),E207&lt;TODAY()),"En retard","À faire"))))</f>
        <v/>
      </c>
    </row>
    <row r="208">
      <c r="A208" s="4" t="n"/>
      <c r="B208" s="5" t="n"/>
      <c r="C208" s="5" t="n"/>
      <c r="D208" s="6" t="n"/>
      <c r="E208" s="7" t="n"/>
      <c r="F208" s="6" t="n"/>
      <c r="G208" s="5" t="n"/>
      <c r="H208" s="5" t="n"/>
      <c r="I208" s="7" t="n"/>
      <c r="J208" s="8">
        <f>IF(C208="","",IF(F208="Fait",IF(H208="","Preuve à ajouter","OK"),IF(F208="Sans objet","OK",IF(AND(ISNUMBER(E208),E208&lt;TODAY()),"En retard","À faire"))))</f>
        <v/>
      </c>
    </row>
    <row r="209">
      <c r="A209" s="4" t="n"/>
      <c r="B209" s="5" t="n"/>
      <c r="C209" s="5" t="n"/>
      <c r="D209" s="6" t="n"/>
      <c r="E209" s="7" t="n"/>
      <c r="F209" s="6" t="n"/>
      <c r="G209" s="5" t="n"/>
      <c r="H209" s="5" t="n"/>
      <c r="I209" s="7" t="n"/>
      <c r="J209" s="8">
        <f>IF(C209="","",IF(F209="Fait",IF(H209="","Preuve à ajouter","OK"),IF(F209="Sans objet","OK",IF(AND(ISNUMBER(E209),E209&lt;TODAY()),"En retard","À faire"))))</f>
        <v/>
      </c>
    </row>
    <row r="210">
      <c r="A210" s="4" t="n"/>
      <c r="B210" s="5" t="n"/>
      <c r="C210" s="5" t="n"/>
      <c r="D210" s="6" t="n"/>
      <c r="E210" s="7" t="n"/>
      <c r="F210" s="6" t="n"/>
      <c r="G210" s="5" t="n"/>
      <c r="H210" s="5" t="n"/>
      <c r="I210" s="7" t="n"/>
      <c r="J210" s="8">
        <f>IF(C210="","",IF(F210="Fait",IF(H210="","Preuve à ajouter","OK"),IF(F210="Sans objet","OK",IF(AND(ISNUMBER(E210),E210&lt;TODAY()),"En retard","À faire"))))</f>
        <v/>
      </c>
    </row>
    <row r="211">
      <c r="A211" s="4" t="n"/>
      <c r="B211" s="5" t="n"/>
      <c r="C211" s="5" t="n"/>
      <c r="D211" s="6" t="n"/>
      <c r="E211" s="7" t="n"/>
      <c r="F211" s="6" t="n"/>
      <c r="G211" s="5" t="n"/>
      <c r="H211" s="5" t="n"/>
      <c r="I211" s="7" t="n"/>
      <c r="J211" s="8">
        <f>IF(C211="","",IF(F211="Fait",IF(H211="","Preuve à ajouter","OK"),IF(F211="Sans objet","OK",IF(AND(ISNUMBER(E211),E211&lt;TODAY()),"En retard","À faire"))))</f>
        <v/>
      </c>
    </row>
    <row r="212">
      <c r="A212" s="4" t="n"/>
      <c r="B212" s="5" t="n"/>
      <c r="C212" s="5" t="n"/>
      <c r="D212" s="6" t="n"/>
      <c r="E212" s="7" t="n"/>
      <c r="F212" s="6" t="n"/>
      <c r="G212" s="5" t="n"/>
      <c r="H212" s="5" t="n"/>
      <c r="I212" s="7" t="n"/>
      <c r="J212" s="8">
        <f>IF(C212="","",IF(F212="Fait",IF(H212="","Preuve à ajouter","OK"),IF(F212="Sans objet","OK",IF(AND(ISNUMBER(E212),E212&lt;TODAY()),"En retard","À faire"))))</f>
        <v/>
      </c>
    </row>
    <row r="213">
      <c r="A213" s="4" t="n"/>
      <c r="B213" s="5" t="n"/>
      <c r="C213" s="5" t="n"/>
      <c r="D213" s="6" t="n"/>
      <c r="E213" s="7" t="n"/>
      <c r="F213" s="6" t="n"/>
      <c r="G213" s="5" t="n"/>
      <c r="H213" s="5" t="n"/>
      <c r="I213" s="7" t="n"/>
      <c r="J213" s="8">
        <f>IF(C213="","",IF(F213="Fait",IF(H213="","Preuve à ajouter","OK"),IF(F213="Sans objet","OK",IF(AND(ISNUMBER(E213),E213&lt;TODAY()),"En retard","À faire"))))</f>
        <v/>
      </c>
    </row>
    <row r="214">
      <c r="A214" s="4" t="n"/>
      <c r="B214" s="5" t="n"/>
      <c r="C214" s="5" t="n"/>
      <c r="D214" s="6" t="n"/>
      <c r="E214" s="7" t="n"/>
      <c r="F214" s="6" t="n"/>
      <c r="G214" s="5" t="n"/>
      <c r="H214" s="5" t="n"/>
      <c r="I214" s="7" t="n"/>
      <c r="J214" s="8">
        <f>IF(C214="","",IF(F214="Fait",IF(H214="","Preuve à ajouter","OK"),IF(F214="Sans objet","OK",IF(AND(ISNUMBER(E214),E214&lt;TODAY()),"En retard","À faire"))))</f>
        <v/>
      </c>
    </row>
  </sheetData>
  <autoFilter ref="A4:J214"/>
  <conditionalFormatting sqref="F5:F214">
    <cfRule type="expression" priority="1" dxfId="0">
      <formula>$F5="Fait"</formula>
    </cfRule>
    <cfRule type="expression" priority="2" dxfId="1">
      <formula>$F5="En cours"</formula>
    </cfRule>
    <cfRule type="expression" priority="3" dxfId="2">
      <formula>$F5="Sans objet"</formula>
    </cfRule>
  </conditionalFormatting>
  <conditionalFormatting sqref="J5:J214">
    <cfRule type="expression" priority="4" dxfId="0">
      <formula>$J5="OK"</formula>
    </cfRule>
    <cfRule type="expression" priority="5" dxfId="1">
      <formula>$J5="Preuve à ajouter"</formula>
    </cfRule>
    <cfRule type="expression" priority="6" dxfId="3">
      <formula>$J5="En retard"</formula>
    </cfRule>
  </conditionalFormatting>
  <dataValidations count="3">
    <dataValidation sqref="F5:F214" showDropDown="0" showInputMessage="0" showErrorMessage="0" allowBlank="1" type="list">
      <formula1>=$L$5:$L$8</formula1>
    </dataValidation>
    <dataValidation sqref="D5:D214" showDropDown="0" showInputMessage="0" showErrorMessage="0" allowBlank="1" type="list">
      <formula1>=$M$5:$M$7</formula1>
    </dataValidation>
    <dataValidation sqref="B5:B214" showDropDown="0" showInputMessage="0" showErrorMessage="0" allowBlank="1" type="list">
      <formula1>=$N$5:$N$12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8"/>
  <sheetViews>
    <sheetView rightToLeft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2" customWidth="1" min="2" max="2"/>
    <col width="14" customWidth="1" min="3" max="3"/>
    <col width="20" customWidth="1" min="4" max="4"/>
    <col width="38" customWidth="1" min="5" max="5"/>
    <col width="32" customWidth="1" min="6" max="6"/>
    <col width="10" customWidth="1" min="7" max="7"/>
    <col width="10" customWidth="1" min="8" max="8"/>
    <col width="10" customWidth="1" min="9" max="9"/>
    <col width="11" customWidth="1" min="10" max="10"/>
    <col width="12" customWidth="1" min="11" max="11"/>
    <col width="18" customWidth="1" min="12" max="12"/>
    <col width="10" customWidth="1" min="13" max="13"/>
    <col width="30" customWidth="1" min="14" max="14"/>
    <col hidden="1" width="13" customWidth="1" min="16" max="16"/>
    <col hidden="1" width="13" customWidth="1" min="17" max="17"/>
  </cols>
  <sheetData>
    <row r="1">
      <c r="A1" s="1" t="inlineStr">
        <is>
          <t>Journal des tests de première conversation</t>
        </is>
      </c>
    </row>
    <row r="2">
      <c r="A2" s="2" t="inlineStr">
        <is>
          <t>Une ligne par message de test. Les minutes avant la réponse humaine et la fin de la fenêtre de 24 heures se remplissent automatiquement. Utilisez votre heure locale.</t>
        </is>
      </c>
    </row>
    <row r="4" ht="44" customHeight="1">
      <c r="A4" s="3" t="inlineStr">
        <is>
          <t>N°</t>
        </is>
      </c>
      <c r="B4" s="3" t="inlineStr">
        <is>
          <t>Date</t>
        </is>
      </c>
      <c r="C4" s="3" t="inlineStr">
        <is>
          <t>Type</t>
        </is>
      </c>
      <c r="D4" s="3" t="inlineStr">
        <is>
          <t>Envoyé depuis</t>
        </is>
      </c>
      <c r="E4" s="3" t="inlineStr">
        <is>
          <t>Message envoyé</t>
        </is>
      </c>
      <c r="F4" s="3" t="inlineStr">
        <is>
          <t>Résultat attendu</t>
        </is>
      </c>
      <c r="G4" s="3" t="inlineStr">
        <is>
          <t>Heure d’envoi</t>
        </is>
      </c>
      <c r="H4" s="3" t="inlineStr">
        <is>
          <t>Réponse de l’IA</t>
        </is>
      </c>
      <c r="I4" s="3" t="inlineStr">
        <is>
          <t>Transfert</t>
        </is>
      </c>
      <c r="J4" s="3" t="inlineStr">
        <is>
          <t>Réponse humaine</t>
        </is>
      </c>
      <c r="K4" s="3" t="inlineStr">
        <is>
          <t>Minutes avant réponse humaine</t>
        </is>
      </c>
      <c r="L4" s="3" t="inlineStr">
        <is>
          <t>Fenêtre ouverte jusqu’à (24 h)</t>
        </is>
      </c>
      <c r="M4" s="3" t="inlineStr">
        <is>
          <t>Résultat</t>
        </is>
      </c>
      <c r="N4" s="3" t="inlineStr">
        <is>
          <t>Notes</t>
        </is>
      </c>
    </row>
    <row r="5">
      <c r="A5" s="6" t="n">
        <v>1</v>
      </c>
      <c r="B5" s="7" t="n">
        <v>46300</v>
      </c>
      <c r="C5" s="6" t="inlineStr">
        <is>
          <t>Test interne</t>
        </is>
      </c>
      <c r="D5" s="5" t="inlineStr">
        <is>
          <t>Téléphone de Sam</t>
        </is>
      </c>
      <c r="E5" s="5" t="inlineStr">
        <is>
          <t>Bonjour, à quelle heure ouvrez-vous samedi ?</t>
        </is>
      </c>
      <c r="F5" s="5" t="inlineStr">
        <is>
          <t>L’IA donne les horaires du samedi : de 9 h à 17 h</t>
        </is>
      </c>
      <c r="G5" s="10" t="n">
        <v>0.6680555555555555</v>
      </c>
      <c r="H5" s="10" t="n">
        <v>0.6680555555555555</v>
      </c>
      <c r="I5" s="10" t="n"/>
      <c r="J5" s="10" t="n"/>
      <c r="K5" s="8">
        <f>IF(OR(I5="",J5=""),"",ROUND((J5-I5)*1440,0))</f>
        <v/>
      </c>
      <c r="L5" s="11">
        <f>IF(OR(B5="",G5=""),"",B5+G5+1)</f>
        <v/>
      </c>
      <c r="M5" s="4" t="inlineStr">
        <is>
          <t>Réussi</t>
        </is>
      </c>
      <c r="N5" s="5" t="inlineStr">
        <is>
          <t>Réponse tirée de la base de connaissances</t>
        </is>
      </c>
      <c r="P5" s="9" t="inlineStr">
        <is>
          <t>Test interne</t>
        </is>
      </c>
      <c r="Q5" s="9" t="inlineStr">
        <is>
          <t>Réussi</t>
        </is>
      </c>
    </row>
    <row r="6">
      <c r="A6" s="6" t="n">
        <v>2</v>
      </c>
      <c r="B6" s="7" t="n">
        <v>46300</v>
      </c>
      <c r="C6" s="6" t="inlineStr">
        <is>
          <t>Test interne</t>
        </is>
      </c>
      <c r="D6" s="5" t="inlineStr">
        <is>
          <t>Téléphone de Sam</t>
        </is>
      </c>
      <c r="E6" s="5" t="inlineStr">
        <is>
          <t>Je peux parler à quelqu’un, s’il vous plaît ?</t>
        </is>
      </c>
      <c r="F6" s="5" t="inlineStr">
        <is>
          <t>Transfert, le chat attend dans « Support en direct », l’alerte arrive</t>
        </is>
      </c>
      <c r="G6" s="10" t="n">
        <v>0.6701388888888888</v>
      </c>
      <c r="H6" s="10" t="n">
        <v>0.6701388888888888</v>
      </c>
      <c r="I6" s="10" t="n">
        <v>0.6701388888888888</v>
      </c>
      <c r="J6" s="10" t="n">
        <v>0.6743055555555556</v>
      </c>
      <c r="K6" s="8">
        <f>IF(OR(I6="",J6=""),"",ROUND((J6-I6)*1440,0))</f>
        <v/>
      </c>
      <c r="L6" s="11">
        <f>IF(OR(B6="",G6=""),"",B6+G6+1)</f>
        <v/>
      </c>
      <c r="M6" s="4" t="inlineStr">
        <is>
          <t>Réussi</t>
        </is>
      </c>
      <c r="N6" s="5" t="inlineStr">
        <is>
          <t>Marta l’a pris en charge et résolu</t>
        </is>
      </c>
      <c r="P6" s="9" t="inlineStr">
        <is>
          <t>Client réel</t>
        </is>
      </c>
      <c r="Q6" s="9" t="inlineStr">
        <is>
          <t>Échoué</t>
        </is>
      </c>
    </row>
    <row r="7">
      <c r="A7" s="6" t="n">
        <v>3</v>
      </c>
      <c r="B7" s="7" t="n">
        <v>46300</v>
      </c>
      <c r="C7" s="6" t="inlineStr">
        <is>
          <t>Test interne</t>
        </is>
      </c>
      <c r="D7" s="5" t="inlineStr">
        <is>
          <t>Téléphone de Sam</t>
        </is>
      </c>
      <c r="E7" s="5" t="inlineStr">
        <is>
          <t>Merci de ne plus m’envoyer de messages.</t>
        </is>
      </c>
      <c r="F7" s="5" t="inlineStr">
        <is>
          <t>Demande d’arrêt notée sur le contact</t>
        </is>
      </c>
      <c r="G7" s="10" t="n">
        <v>0.6805555555555556</v>
      </c>
      <c r="H7" s="10" t="n">
        <v>0.6805555555555556</v>
      </c>
      <c r="I7" s="10" t="n"/>
      <c r="J7" s="10" t="n"/>
      <c r="K7" s="8">
        <f>IF(OR(I7="",J7=""),"",ROUND((J7-I7)*1440,0))</f>
        <v/>
      </c>
      <c r="L7" s="11">
        <f>IF(OR(B7="",G7=""),"",B7+G7+1)</f>
        <v/>
      </c>
      <c r="M7" s="4" t="inlineStr">
        <is>
          <t>Réussi</t>
        </is>
      </c>
      <c r="N7" s="5" t="inlineStr">
        <is>
          <t>Sam a ajouté la note : pas de WhatsApp</t>
        </is>
      </c>
    </row>
    <row r="8">
      <c r="A8" s="6" t="n">
        <v>4</v>
      </c>
      <c r="B8" s="7" t="n">
        <v>46301</v>
      </c>
      <c r="C8" s="6" t="inlineStr">
        <is>
          <t>Client réel</t>
        </is>
      </c>
      <c r="D8" s="5" t="inlineStr">
        <is>
          <t>Dana R., +1 512 555 0198</t>
        </is>
      </c>
      <c r="E8" s="5" t="inlineStr">
        <is>
          <t>Vous entretenez les vélos électriques ? Le frein arrière grince et la batterie se vide vite.</t>
        </is>
      </c>
      <c r="F8" s="5" t="inlineStr">
        <is>
          <t>Prix correct, question de garantie transmise à une personne</t>
        </is>
      </c>
      <c r="G8" s="10" t="n">
        <v>0.425</v>
      </c>
      <c r="H8" s="10" t="n">
        <v>0.425</v>
      </c>
      <c r="I8" s="10" t="n">
        <v>0.4263888888888889</v>
      </c>
      <c r="J8" s="10" t="n">
        <v>0.4381944444444444</v>
      </c>
      <c r="K8" s="8">
        <f>IF(OR(I8="",J8=""),"",ROUND((J8-I8)*1440,0))</f>
        <v/>
      </c>
      <c r="L8" s="11">
        <f>IF(OR(B8="",G8=""),"",B8+G8+1)</f>
        <v/>
      </c>
      <c r="M8" s="4" t="inlineStr">
        <is>
          <t>Réussi</t>
        </is>
      </c>
      <c r="N8" s="5" t="inlineStr">
        <is>
          <t>Rendez-vous le 7 oct., tâche d’appel le 9 oct.</t>
        </is>
      </c>
    </row>
    <row r="9">
      <c r="A9" s="6" t="n"/>
      <c r="B9" s="7" t="n"/>
      <c r="C9" s="6" t="n"/>
      <c r="D9" s="5" t="n"/>
      <c r="E9" s="5" t="n"/>
      <c r="F9" s="5" t="n"/>
      <c r="G9" s="10" t="n"/>
      <c r="H9" s="10" t="n"/>
      <c r="I9" s="10" t="n"/>
      <c r="J9" s="10" t="n"/>
      <c r="K9" s="8">
        <f>IF(OR(I9="",J9=""),"",ROUND((J9-I9)*1440,0))</f>
        <v/>
      </c>
      <c r="L9" s="11">
        <f>IF(OR(B9="",G9=""),"",B9+G9+1)</f>
        <v/>
      </c>
      <c r="M9" s="4" t="n"/>
      <c r="N9" s="5" t="n"/>
    </row>
    <row r="10">
      <c r="A10" s="6" t="n"/>
      <c r="B10" s="7" t="n"/>
      <c r="C10" s="6" t="n"/>
      <c r="D10" s="5" t="n"/>
      <c r="E10" s="5" t="n"/>
      <c r="F10" s="5" t="n"/>
      <c r="G10" s="10" t="n"/>
      <c r="H10" s="10" t="n"/>
      <c r="I10" s="10" t="n"/>
      <c r="J10" s="10" t="n"/>
      <c r="K10" s="8">
        <f>IF(OR(I10="",J10=""),"",ROUND((J10-I10)*1440,0))</f>
        <v/>
      </c>
      <c r="L10" s="11">
        <f>IF(OR(B10="",G10=""),"",B10+G10+1)</f>
        <v/>
      </c>
      <c r="M10" s="4" t="n"/>
      <c r="N10" s="5" t="n"/>
    </row>
    <row r="11">
      <c r="A11" s="6" t="n"/>
      <c r="B11" s="7" t="n"/>
      <c r="C11" s="6" t="n"/>
      <c r="D11" s="5" t="n"/>
      <c r="E11" s="5" t="n"/>
      <c r="F11" s="5" t="n"/>
      <c r="G11" s="10" t="n"/>
      <c r="H11" s="10" t="n"/>
      <c r="I11" s="10" t="n"/>
      <c r="J11" s="10" t="n"/>
      <c r="K11" s="8">
        <f>IF(OR(I11="",J11=""),"",ROUND((J11-I11)*1440,0))</f>
        <v/>
      </c>
      <c r="L11" s="11">
        <f>IF(OR(B11="",G11=""),"",B11+G11+1)</f>
        <v/>
      </c>
      <c r="M11" s="4" t="n"/>
      <c r="N11" s="5" t="n"/>
    </row>
    <row r="12">
      <c r="A12" s="6" t="n"/>
      <c r="B12" s="7" t="n"/>
      <c r="C12" s="6" t="n"/>
      <c r="D12" s="5" t="n"/>
      <c r="E12" s="5" t="n"/>
      <c r="F12" s="5" t="n"/>
      <c r="G12" s="10" t="n"/>
      <c r="H12" s="10" t="n"/>
      <c r="I12" s="10" t="n"/>
      <c r="J12" s="10" t="n"/>
      <c r="K12" s="8">
        <f>IF(OR(I12="",J12=""),"",ROUND((J12-I12)*1440,0))</f>
        <v/>
      </c>
      <c r="L12" s="11">
        <f>IF(OR(B12="",G12=""),"",B12+G12+1)</f>
        <v/>
      </c>
      <c r="M12" s="4" t="n"/>
      <c r="N12" s="5" t="n"/>
    </row>
    <row r="13">
      <c r="A13" s="6" t="n"/>
      <c r="B13" s="7" t="n"/>
      <c r="C13" s="6" t="n"/>
      <c r="D13" s="5" t="n"/>
      <c r="E13" s="5" t="n"/>
      <c r="F13" s="5" t="n"/>
      <c r="G13" s="10" t="n"/>
      <c r="H13" s="10" t="n"/>
      <c r="I13" s="10" t="n"/>
      <c r="J13" s="10" t="n"/>
      <c r="K13" s="8">
        <f>IF(OR(I13="",J13=""),"",ROUND((J13-I13)*1440,0))</f>
        <v/>
      </c>
      <c r="L13" s="11">
        <f>IF(OR(B13="",G13=""),"",B13+G13+1)</f>
        <v/>
      </c>
      <c r="M13" s="4" t="n"/>
      <c r="N13" s="5" t="n"/>
    </row>
    <row r="14">
      <c r="A14" s="6" t="n"/>
      <c r="B14" s="7" t="n"/>
      <c r="C14" s="6" t="n"/>
      <c r="D14" s="5" t="n"/>
      <c r="E14" s="5" t="n"/>
      <c r="F14" s="5" t="n"/>
      <c r="G14" s="10" t="n"/>
      <c r="H14" s="10" t="n"/>
      <c r="I14" s="10" t="n"/>
      <c r="J14" s="10" t="n"/>
      <c r="K14" s="8">
        <f>IF(OR(I14="",J14=""),"",ROUND((J14-I14)*1440,0))</f>
        <v/>
      </c>
      <c r="L14" s="11">
        <f>IF(OR(B14="",G14=""),"",B14+G14+1)</f>
        <v/>
      </c>
      <c r="M14" s="4" t="n"/>
      <c r="N14" s="5" t="n"/>
    </row>
    <row r="15">
      <c r="A15" s="6" t="n"/>
      <c r="B15" s="7" t="n"/>
      <c r="C15" s="6" t="n"/>
      <c r="D15" s="5" t="n"/>
      <c r="E15" s="5" t="n"/>
      <c r="F15" s="5" t="n"/>
      <c r="G15" s="10" t="n"/>
      <c r="H15" s="10" t="n"/>
      <c r="I15" s="10" t="n"/>
      <c r="J15" s="10" t="n"/>
      <c r="K15" s="8">
        <f>IF(OR(I15="",J15=""),"",ROUND((J15-I15)*1440,0))</f>
        <v/>
      </c>
      <c r="L15" s="11">
        <f>IF(OR(B15="",G15=""),"",B15+G15+1)</f>
        <v/>
      </c>
      <c r="M15" s="4" t="n"/>
      <c r="N15" s="5" t="n"/>
    </row>
    <row r="16">
      <c r="A16" s="6" t="n"/>
      <c r="B16" s="7" t="n"/>
      <c r="C16" s="6" t="n"/>
      <c r="D16" s="5" t="n"/>
      <c r="E16" s="5" t="n"/>
      <c r="F16" s="5" t="n"/>
      <c r="G16" s="10" t="n"/>
      <c r="H16" s="10" t="n"/>
      <c r="I16" s="10" t="n"/>
      <c r="J16" s="10" t="n"/>
      <c r="K16" s="8">
        <f>IF(OR(I16="",J16=""),"",ROUND((J16-I16)*1440,0))</f>
        <v/>
      </c>
      <c r="L16" s="11">
        <f>IF(OR(B16="",G16=""),"",B16+G16+1)</f>
        <v/>
      </c>
      <c r="M16" s="4" t="n"/>
      <c r="N16" s="5" t="n"/>
    </row>
    <row r="17">
      <c r="A17" s="6" t="n"/>
      <c r="B17" s="7" t="n"/>
      <c r="C17" s="6" t="n"/>
      <c r="D17" s="5" t="n"/>
      <c r="E17" s="5" t="n"/>
      <c r="F17" s="5" t="n"/>
      <c r="G17" s="10" t="n"/>
      <c r="H17" s="10" t="n"/>
      <c r="I17" s="10" t="n"/>
      <c r="J17" s="10" t="n"/>
      <c r="K17" s="8">
        <f>IF(OR(I17="",J17=""),"",ROUND((J17-I17)*1440,0))</f>
        <v/>
      </c>
      <c r="L17" s="11">
        <f>IF(OR(B17="",G17=""),"",B17+G17+1)</f>
        <v/>
      </c>
      <c r="M17" s="4" t="n"/>
      <c r="N17" s="5" t="n"/>
    </row>
    <row r="18">
      <c r="A18" s="6" t="n"/>
      <c r="B18" s="7" t="n"/>
      <c r="C18" s="6" t="n"/>
      <c r="D18" s="5" t="n"/>
      <c r="E18" s="5" t="n"/>
      <c r="F18" s="5" t="n"/>
      <c r="G18" s="10" t="n"/>
      <c r="H18" s="10" t="n"/>
      <c r="I18" s="10" t="n"/>
      <c r="J18" s="10" t="n"/>
      <c r="K18" s="8">
        <f>IF(OR(I18="",J18=""),"",ROUND((J18-I18)*1440,0))</f>
        <v/>
      </c>
      <c r="L18" s="11">
        <f>IF(OR(B18="",G18=""),"",B18+G18+1)</f>
        <v/>
      </c>
      <c r="M18" s="4" t="n"/>
      <c r="N18" s="5" t="n"/>
    </row>
    <row r="19">
      <c r="A19" s="6" t="n"/>
      <c r="B19" s="7" t="n"/>
      <c r="C19" s="6" t="n"/>
      <c r="D19" s="5" t="n"/>
      <c r="E19" s="5" t="n"/>
      <c r="F19" s="5" t="n"/>
      <c r="G19" s="10" t="n"/>
      <c r="H19" s="10" t="n"/>
      <c r="I19" s="10" t="n"/>
      <c r="J19" s="10" t="n"/>
      <c r="K19" s="8">
        <f>IF(OR(I19="",J19=""),"",ROUND((J19-I19)*1440,0))</f>
        <v/>
      </c>
      <c r="L19" s="11">
        <f>IF(OR(B19="",G19=""),"",B19+G19+1)</f>
        <v/>
      </c>
      <c r="M19" s="4" t="n"/>
      <c r="N19" s="5" t="n"/>
    </row>
    <row r="20">
      <c r="A20" s="6" t="n"/>
      <c r="B20" s="7" t="n"/>
      <c r="C20" s="6" t="n"/>
      <c r="D20" s="5" t="n"/>
      <c r="E20" s="5" t="n"/>
      <c r="F20" s="5" t="n"/>
      <c r="G20" s="10" t="n"/>
      <c r="H20" s="10" t="n"/>
      <c r="I20" s="10" t="n"/>
      <c r="J20" s="10" t="n"/>
      <c r="K20" s="8">
        <f>IF(OR(I20="",J20=""),"",ROUND((J20-I20)*1440,0))</f>
        <v/>
      </c>
      <c r="L20" s="11">
        <f>IF(OR(B20="",G20=""),"",B20+G20+1)</f>
        <v/>
      </c>
      <c r="M20" s="4" t="n"/>
      <c r="N20" s="5" t="n"/>
    </row>
    <row r="21">
      <c r="A21" s="6" t="n"/>
      <c r="B21" s="7" t="n"/>
      <c r="C21" s="6" t="n"/>
      <c r="D21" s="5" t="n"/>
      <c r="E21" s="5" t="n"/>
      <c r="F21" s="5" t="n"/>
      <c r="G21" s="10" t="n"/>
      <c r="H21" s="10" t="n"/>
      <c r="I21" s="10" t="n"/>
      <c r="J21" s="10" t="n"/>
      <c r="K21" s="8">
        <f>IF(OR(I21="",J21=""),"",ROUND((J21-I21)*1440,0))</f>
        <v/>
      </c>
      <c r="L21" s="11">
        <f>IF(OR(B21="",G21=""),"",B21+G21+1)</f>
        <v/>
      </c>
      <c r="M21" s="4" t="n"/>
      <c r="N21" s="5" t="n"/>
    </row>
    <row r="22">
      <c r="A22" s="6" t="n"/>
      <c r="B22" s="7" t="n"/>
      <c r="C22" s="6" t="n"/>
      <c r="D22" s="5" t="n"/>
      <c r="E22" s="5" t="n"/>
      <c r="F22" s="5" t="n"/>
      <c r="G22" s="10" t="n"/>
      <c r="H22" s="10" t="n"/>
      <c r="I22" s="10" t="n"/>
      <c r="J22" s="10" t="n"/>
      <c r="K22" s="8">
        <f>IF(OR(I22="",J22=""),"",ROUND((J22-I22)*1440,0))</f>
        <v/>
      </c>
      <c r="L22" s="11">
        <f>IF(OR(B22="",G22=""),"",B22+G22+1)</f>
        <v/>
      </c>
      <c r="M22" s="4" t="n"/>
      <c r="N22" s="5" t="n"/>
    </row>
    <row r="23">
      <c r="A23" s="6" t="n"/>
      <c r="B23" s="7" t="n"/>
      <c r="C23" s="6" t="n"/>
      <c r="D23" s="5" t="n"/>
      <c r="E23" s="5" t="n"/>
      <c r="F23" s="5" t="n"/>
      <c r="G23" s="10" t="n"/>
      <c r="H23" s="10" t="n"/>
      <c r="I23" s="10" t="n"/>
      <c r="J23" s="10" t="n"/>
      <c r="K23" s="8">
        <f>IF(OR(I23="",J23=""),"",ROUND((J23-I23)*1440,0))</f>
        <v/>
      </c>
      <c r="L23" s="11">
        <f>IF(OR(B23="",G23=""),"",B23+G23+1)</f>
        <v/>
      </c>
      <c r="M23" s="4" t="n"/>
      <c r="N23" s="5" t="n"/>
    </row>
    <row r="24">
      <c r="A24" s="6" t="n"/>
      <c r="B24" s="7" t="n"/>
      <c r="C24" s="6" t="n"/>
      <c r="D24" s="5" t="n"/>
      <c r="E24" s="5" t="n"/>
      <c r="F24" s="5" t="n"/>
      <c r="G24" s="10" t="n"/>
      <c r="H24" s="10" t="n"/>
      <c r="I24" s="10" t="n"/>
      <c r="J24" s="10" t="n"/>
      <c r="K24" s="8">
        <f>IF(OR(I24="",J24=""),"",ROUND((J24-I24)*1440,0))</f>
        <v/>
      </c>
      <c r="L24" s="11">
        <f>IF(OR(B24="",G24=""),"",B24+G24+1)</f>
        <v/>
      </c>
      <c r="M24" s="4" t="n"/>
      <c r="N24" s="5" t="n"/>
    </row>
    <row r="25">
      <c r="A25" s="6" t="n"/>
      <c r="B25" s="7" t="n"/>
      <c r="C25" s="6" t="n"/>
      <c r="D25" s="5" t="n"/>
      <c r="E25" s="5" t="n"/>
      <c r="F25" s="5" t="n"/>
      <c r="G25" s="10" t="n"/>
      <c r="H25" s="10" t="n"/>
      <c r="I25" s="10" t="n"/>
      <c r="J25" s="10" t="n"/>
      <c r="K25" s="8">
        <f>IF(OR(I25="",J25=""),"",ROUND((J25-I25)*1440,0))</f>
        <v/>
      </c>
      <c r="L25" s="11">
        <f>IF(OR(B25="",G25=""),"",B25+G25+1)</f>
        <v/>
      </c>
      <c r="M25" s="4" t="n"/>
      <c r="N25" s="5" t="n"/>
    </row>
    <row r="26">
      <c r="A26" s="6" t="n"/>
      <c r="B26" s="7" t="n"/>
      <c r="C26" s="6" t="n"/>
      <c r="D26" s="5" t="n"/>
      <c r="E26" s="5" t="n"/>
      <c r="F26" s="5" t="n"/>
      <c r="G26" s="10" t="n"/>
      <c r="H26" s="10" t="n"/>
      <c r="I26" s="10" t="n"/>
      <c r="J26" s="10" t="n"/>
      <c r="K26" s="8">
        <f>IF(OR(I26="",J26=""),"",ROUND((J26-I26)*1440,0))</f>
        <v/>
      </c>
      <c r="L26" s="11">
        <f>IF(OR(B26="",G26=""),"",B26+G26+1)</f>
        <v/>
      </c>
      <c r="M26" s="4" t="n"/>
      <c r="N26" s="5" t="n"/>
    </row>
    <row r="27">
      <c r="A27" s="6" t="n"/>
      <c r="B27" s="7" t="n"/>
      <c r="C27" s="6" t="n"/>
      <c r="D27" s="5" t="n"/>
      <c r="E27" s="5" t="n"/>
      <c r="F27" s="5" t="n"/>
      <c r="G27" s="10" t="n"/>
      <c r="H27" s="10" t="n"/>
      <c r="I27" s="10" t="n"/>
      <c r="J27" s="10" t="n"/>
      <c r="K27" s="8">
        <f>IF(OR(I27="",J27=""),"",ROUND((J27-I27)*1440,0))</f>
        <v/>
      </c>
      <c r="L27" s="11">
        <f>IF(OR(B27="",G27=""),"",B27+G27+1)</f>
        <v/>
      </c>
      <c r="M27" s="4" t="n"/>
      <c r="N27" s="5" t="n"/>
    </row>
    <row r="28">
      <c r="A28" s="6" t="n"/>
      <c r="B28" s="7" t="n"/>
      <c r="C28" s="6" t="n"/>
      <c r="D28" s="5" t="n"/>
      <c r="E28" s="5" t="n"/>
      <c r="F28" s="5" t="n"/>
      <c r="G28" s="10" t="n"/>
      <c r="H28" s="10" t="n"/>
      <c r="I28" s="10" t="n"/>
      <c r="J28" s="10" t="n"/>
      <c r="K28" s="8">
        <f>IF(OR(I28="",J28=""),"",ROUND((J28-I28)*1440,0))</f>
        <v/>
      </c>
      <c r="L28" s="11">
        <f>IF(OR(B28="",G28=""),"",B28+G28+1)</f>
        <v/>
      </c>
      <c r="M28" s="4" t="n"/>
      <c r="N28" s="5" t="n"/>
    </row>
    <row r="29">
      <c r="A29" s="6" t="n"/>
      <c r="B29" s="7" t="n"/>
      <c r="C29" s="6" t="n"/>
      <c r="D29" s="5" t="n"/>
      <c r="E29" s="5" t="n"/>
      <c r="F29" s="5" t="n"/>
      <c r="G29" s="10" t="n"/>
      <c r="H29" s="10" t="n"/>
      <c r="I29" s="10" t="n"/>
      <c r="J29" s="10" t="n"/>
      <c r="K29" s="8">
        <f>IF(OR(I29="",J29=""),"",ROUND((J29-I29)*1440,0))</f>
        <v/>
      </c>
      <c r="L29" s="11">
        <f>IF(OR(B29="",G29=""),"",B29+G29+1)</f>
        <v/>
      </c>
      <c r="M29" s="4" t="n"/>
      <c r="N29" s="5" t="n"/>
    </row>
    <row r="30">
      <c r="A30" s="6" t="n"/>
      <c r="B30" s="7" t="n"/>
      <c r="C30" s="6" t="n"/>
      <c r="D30" s="5" t="n"/>
      <c r="E30" s="5" t="n"/>
      <c r="F30" s="5" t="n"/>
      <c r="G30" s="10" t="n"/>
      <c r="H30" s="10" t="n"/>
      <c r="I30" s="10" t="n"/>
      <c r="J30" s="10" t="n"/>
      <c r="K30" s="8">
        <f>IF(OR(I30="",J30=""),"",ROUND((J30-I30)*1440,0))</f>
        <v/>
      </c>
      <c r="L30" s="11">
        <f>IF(OR(B30="",G30=""),"",B30+G30+1)</f>
        <v/>
      </c>
      <c r="M30" s="4" t="n"/>
      <c r="N30" s="5" t="n"/>
    </row>
    <row r="31">
      <c r="A31" s="6" t="n"/>
      <c r="B31" s="7" t="n"/>
      <c r="C31" s="6" t="n"/>
      <c r="D31" s="5" t="n"/>
      <c r="E31" s="5" t="n"/>
      <c r="F31" s="5" t="n"/>
      <c r="G31" s="10" t="n"/>
      <c r="H31" s="10" t="n"/>
      <c r="I31" s="10" t="n"/>
      <c r="J31" s="10" t="n"/>
      <c r="K31" s="8">
        <f>IF(OR(I31="",J31=""),"",ROUND((J31-I31)*1440,0))</f>
        <v/>
      </c>
      <c r="L31" s="11">
        <f>IF(OR(B31="",G31=""),"",B31+G31+1)</f>
        <v/>
      </c>
      <c r="M31" s="4" t="n"/>
      <c r="N31" s="5" t="n"/>
    </row>
    <row r="32">
      <c r="A32" s="6" t="n"/>
      <c r="B32" s="7" t="n"/>
      <c r="C32" s="6" t="n"/>
      <c r="D32" s="5" t="n"/>
      <c r="E32" s="5" t="n"/>
      <c r="F32" s="5" t="n"/>
      <c r="G32" s="10" t="n"/>
      <c r="H32" s="10" t="n"/>
      <c r="I32" s="10" t="n"/>
      <c r="J32" s="10" t="n"/>
      <c r="K32" s="8">
        <f>IF(OR(I32="",J32=""),"",ROUND((J32-I32)*1440,0))</f>
        <v/>
      </c>
      <c r="L32" s="11">
        <f>IF(OR(B32="",G32=""),"",B32+G32+1)</f>
        <v/>
      </c>
      <c r="M32" s="4" t="n"/>
      <c r="N32" s="5" t="n"/>
    </row>
    <row r="33">
      <c r="A33" s="6" t="n"/>
      <c r="B33" s="7" t="n"/>
      <c r="C33" s="6" t="n"/>
      <c r="D33" s="5" t="n"/>
      <c r="E33" s="5" t="n"/>
      <c r="F33" s="5" t="n"/>
      <c r="G33" s="10" t="n"/>
      <c r="H33" s="10" t="n"/>
      <c r="I33" s="10" t="n"/>
      <c r="J33" s="10" t="n"/>
      <c r="K33" s="8">
        <f>IF(OR(I33="",J33=""),"",ROUND((J33-I33)*1440,0))</f>
        <v/>
      </c>
      <c r="L33" s="11">
        <f>IF(OR(B33="",G33=""),"",B33+G33+1)</f>
        <v/>
      </c>
      <c r="M33" s="4" t="n"/>
      <c r="N33" s="5" t="n"/>
    </row>
    <row r="34">
      <c r="A34" s="6" t="n"/>
      <c r="B34" s="7" t="n"/>
      <c r="C34" s="6" t="n"/>
      <c r="D34" s="5" t="n"/>
      <c r="E34" s="5" t="n"/>
      <c r="F34" s="5" t="n"/>
      <c r="G34" s="10" t="n"/>
      <c r="H34" s="10" t="n"/>
      <c r="I34" s="10" t="n"/>
      <c r="J34" s="10" t="n"/>
      <c r="K34" s="8">
        <f>IF(OR(I34="",J34=""),"",ROUND((J34-I34)*1440,0))</f>
        <v/>
      </c>
      <c r="L34" s="11">
        <f>IF(OR(B34="",G34=""),"",B34+G34+1)</f>
        <v/>
      </c>
      <c r="M34" s="4" t="n"/>
      <c r="N34" s="5" t="n"/>
    </row>
    <row r="35">
      <c r="A35" s="6" t="n"/>
      <c r="B35" s="7" t="n"/>
      <c r="C35" s="6" t="n"/>
      <c r="D35" s="5" t="n"/>
      <c r="E35" s="5" t="n"/>
      <c r="F35" s="5" t="n"/>
      <c r="G35" s="10" t="n"/>
      <c r="H35" s="10" t="n"/>
      <c r="I35" s="10" t="n"/>
      <c r="J35" s="10" t="n"/>
      <c r="K35" s="8">
        <f>IF(OR(I35="",J35=""),"",ROUND((J35-I35)*1440,0))</f>
        <v/>
      </c>
      <c r="L35" s="11">
        <f>IF(OR(B35="",G35=""),"",B35+G35+1)</f>
        <v/>
      </c>
      <c r="M35" s="4" t="n"/>
      <c r="N35" s="5" t="n"/>
    </row>
    <row r="36">
      <c r="A36" s="6" t="n"/>
      <c r="B36" s="7" t="n"/>
      <c r="C36" s="6" t="n"/>
      <c r="D36" s="5" t="n"/>
      <c r="E36" s="5" t="n"/>
      <c r="F36" s="5" t="n"/>
      <c r="G36" s="10" t="n"/>
      <c r="H36" s="10" t="n"/>
      <c r="I36" s="10" t="n"/>
      <c r="J36" s="10" t="n"/>
      <c r="K36" s="8">
        <f>IF(OR(I36="",J36=""),"",ROUND((J36-I36)*1440,0))</f>
        <v/>
      </c>
      <c r="L36" s="11">
        <f>IF(OR(B36="",G36=""),"",B36+G36+1)</f>
        <v/>
      </c>
      <c r="M36" s="4" t="n"/>
      <c r="N36" s="5" t="n"/>
    </row>
    <row r="37">
      <c r="A37" s="6" t="n"/>
      <c r="B37" s="7" t="n"/>
      <c r="C37" s="6" t="n"/>
      <c r="D37" s="5" t="n"/>
      <c r="E37" s="5" t="n"/>
      <c r="F37" s="5" t="n"/>
      <c r="G37" s="10" t="n"/>
      <c r="H37" s="10" t="n"/>
      <c r="I37" s="10" t="n"/>
      <c r="J37" s="10" t="n"/>
      <c r="K37" s="8">
        <f>IF(OR(I37="",J37=""),"",ROUND((J37-I37)*1440,0))</f>
        <v/>
      </c>
      <c r="L37" s="11">
        <f>IF(OR(B37="",G37=""),"",B37+G37+1)</f>
        <v/>
      </c>
      <c r="M37" s="4" t="n"/>
      <c r="N37" s="5" t="n"/>
    </row>
    <row r="38">
      <c r="A38" s="6" t="n"/>
      <c r="B38" s="7" t="n"/>
      <c r="C38" s="6" t="n"/>
      <c r="D38" s="5" t="n"/>
      <c r="E38" s="5" t="n"/>
      <c r="F38" s="5" t="n"/>
      <c r="G38" s="10" t="n"/>
      <c r="H38" s="10" t="n"/>
      <c r="I38" s="10" t="n"/>
      <c r="J38" s="10" t="n"/>
      <c r="K38" s="8">
        <f>IF(OR(I38="",J38=""),"",ROUND((J38-I38)*1440,0))</f>
        <v/>
      </c>
      <c r="L38" s="11">
        <f>IF(OR(B38="",G38=""),"",B38+G38+1)</f>
        <v/>
      </c>
      <c r="M38" s="4" t="n"/>
      <c r="N38" s="5" t="n"/>
    </row>
    <row r="39">
      <c r="A39" s="6" t="n"/>
      <c r="B39" s="7" t="n"/>
      <c r="C39" s="6" t="n"/>
      <c r="D39" s="5" t="n"/>
      <c r="E39" s="5" t="n"/>
      <c r="F39" s="5" t="n"/>
      <c r="G39" s="10" t="n"/>
      <c r="H39" s="10" t="n"/>
      <c r="I39" s="10" t="n"/>
      <c r="J39" s="10" t="n"/>
      <c r="K39" s="8">
        <f>IF(OR(I39="",J39=""),"",ROUND((J39-I39)*1440,0))</f>
        <v/>
      </c>
      <c r="L39" s="11">
        <f>IF(OR(B39="",G39=""),"",B39+G39+1)</f>
        <v/>
      </c>
      <c r="M39" s="4" t="n"/>
      <c r="N39" s="5" t="n"/>
    </row>
    <row r="40">
      <c r="A40" s="6" t="n"/>
      <c r="B40" s="7" t="n"/>
      <c r="C40" s="6" t="n"/>
      <c r="D40" s="5" t="n"/>
      <c r="E40" s="5" t="n"/>
      <c r="F40" s="5" t="n"/>
      <c r="G40" s="10" t="n"/>
      <c r="H40" s="10" t="n"/>
      <c r="I40" s="10" t="n"/>
      <c r="J40" s="10" t="n"/>
      <c r="K40" s="8">
        <f>IF(OR(I40="",J40=""),"",ROUND((J40-I40)*1440,0))</f>
        <v/>
      </c>
      <c r="L40" s="11">
        <f>IF(OR(B40="",G40=""),"",B40+G40+1)</f>
        <v/>
      </c>
      <c r="M40" s="4" t="n"/>
      <c r="N40" s="5" t="n"/>
    </row>
    <row r="41">
      <c r="A41" s="6" t="n"/>
      <c r="B41" s="7" t="n"/>
      <c r="C41" s="6" t="n"/>
      <c r="D41" s="5" t="n"/>
      <c r="E41" s="5" t="n"/>
      <c r="F41" s="5" t="n"/>
      <c r="G41" s="10" t="n"/>
      <c r="H41" s="10" t="n"/>
      <c r="I41" s="10" t="n"/>
      <c r="J41" s="10" t="n"/>
      <c r="K41" s="8">
        <f>IF(OR(I41="",J41=""),"",ROUND((J41-I41)*1440,0))</f>
        <v/>
      </c>
      <c r="L41" s="11">
        <f>IF(OR(B41="",G41=""),"",B41+G41+1)</f>
        <v/>
      </c>
      <c r="M41" s="4" t="n"/>
      <c r="N41" s="5" t="n"/>
    </row>
    <row r="42">
      <c r="A42" s="6" t="n"/>
      <c r="B42" s="7" t="n"/>
      <c r="C42" s="6" t="n"/>
      <c r="D42" s="5" t="n"/>
      <c r="E42" s="5" t="n"/>
      <c r="F42" s="5" t="n"/>
      <c r="G42" s="10" t="n"/>
      <c r="H42" s="10" t="n"/>
      <c r="I42" s="10" t="n"/>
      <c r="J42" s="10" t="n"/>
      <c r="K42" s="8">
        <f>IF(OR(I42="",J42=""),"",ROUND((J42-I42)*1440,0))</f>
        <v/>
      </c>
      <c r="L42" s="11">
        <f>IF(OR(B42="",G42=""),"",B42+G42+1)</f>
        <v/>
      </c>
      <c r="M42" s="4" t="n"/>
      <c r="N42" s="5" t="n"/>
    </row>
    <row r="43">
      <c r="A43" s="6" t="n"/>
      <c r="B43" s="7" t="n"/>
      <c r="C43" s="6" t="n"/>
      <c r="D43" s="5" t="n"/>
      <c r="E43" s="5" t="n"/>
      <c r="F43" s="5" t="n"/>
      <c r="G43" s="10" t="n"/>
      <c r="H43" s="10" t="n"/>
      <c r="I43" s="10" t="n"/>
      <c r="J43" s="10" t="n"/>
      <c r="K43" s="8">
        <f>IF(OR(I43="",J43=""),"",ROUND((J43-I43)*1440,0))</f>
        <v/>
      </c>
      <c r="L43" s="11">
        <f>IF(OR(B43="",G43=""),"",B43+G43+1)</f>
        <v/>
      </c>
      <c r="M43" s="4" t="n"/>
      <c r="N43" s="5" t="n"/>
    </row>
    <row r="44">
      <c r="A44" s="6" t="n"/>
      <c r="B44" s="7" t="n"/>
      <c r="C44" s="6" t="n"/>
      <c r="D44" s="5" t="n"/>
      <c r="E44" s="5" t="n"/>
      <c r="F44" s="5" t="n"/>
      <c r="G44" s="10" t="n"/>
      <c r="H44" s="10" t="n"/>
      <c r="I44" s="10" t="n"/>
      <c r="J44" s="10" t="n"/>
      <c r="K44" s="8">
        <f>IF(OR(I44="",J44=""),"",ROUND((J44-I44)*1440,0))</f>
        <v/>
      </c>
      <c r="L44" s="11">
        <f>IF(OR(B44="",G44=""),"",B44+G44+1)</f>
        <v/>
      </c>
      <c r="M44" s="4" t="n"/>
      <c r="N44" s="5" t="n"/>
    </row>
    <row r="45">
      <c r="A45" s="6" t="n"/>
      <c r="B45" s="7" t="n"/>
      <c r="C45" s="6" t="n"/>
      <c r="D45" s="5" t="n"/>
      <c r="E45" s="5" t="n"/>
      <c r="F45" s="5" t="n"/>
      <c r="G45" s="10" t="n"/>
      <c r="H45" s="10" t="n"/>
      <c r="I45" s="10" t="n"/>
      <c r="J45" s="10" t="n"/>
      <c r="K45" s="8">
        <f>IF(OR(I45="",J45=""),"",ROUND((J45-I45)*1440,0))</f>
        <v/>
      </c>
      <c r="L45" s="11">
        <f>IF(OR(B45="",G45=""),"",B45+G45+1)</f>
        <v/>
      </c>
      <c r="M45" s="4" t="n"/>
      <c r="N45" s="5" t="n"/>
    </row>
    <row r="46">
      <c r="A46" s="6" t="n"/>
      <c r="B46" s="7" t="n"/>
      <c r="C46" s="6" t="n"/>
      <c r="D46" s="5" t="n"/>
      <c r="E46" s="5" t="n"/>
      <c r="F46" s="5" t="n"/>
      <c r="G46" s="10" t="n"/>
      <c r="H46" s="10" t="n"/>
      <c r="I46" s="10" t="n"/>
      <c r="J46" s="10" t="n"/>
      <c r="K46" s="8">
        <f>IF(OR(I46="",J46=""),"",ROUND((J46-I46)*1440,0))</f>
        <v/>
      </c>
      <c r="L46" s="11">
        <f>IF(OR(B46="",G46=""),"",B46+G46+1)</f>
        <v/>
      </c>
      <c r="M46" s="4" t="n"/>
      <c r="N46" s="5" t="n"/>
    </row>
    <row r="47">
      <c r="A47" s="6" t="n"/>
      <c r="B47" s="7" t="n"/>
      <c r="C47" s="6" t="n"/>
      <c r="D47" s="5" t="n"/>
      <c r="E47" s="5" t="n"/>
      <c r="F47" s="5" t="n"/>
      <c r="G47" s="10" t="n"/>
      <c r="H47" s="10" t="n"/>
      <c r="I47" s="10" t="n"/>
      <c r="J47" s="10" t="n"/>
      <c r="K47" s="8">
        <f>IF(OR(I47="",J47=""),"",ROUND((J47-I47)*1440,0))</f>
        <v/>
      </c>
      <c r="L47" s="11">
        <f>IF(OR(B47="",G47=""),"",B47+G47+1)</f>
        <v/>
      </c>
      <c r="M47" s="4" t="n"/>
      <c r="N47" s="5" t="n"/>
    </row>
    <row r="48">
      <c r="A48" s="6" t="n"/>
      <c r="B48" s="7" t="n"/>
      <c r="C48" s="6" t="n"/>
      <c r="D48" s="5" t="n"/>
      <c r="E48" s="5" t="n"/>
      <c r="F48" s="5" t="n"/>
      <c r="G48" s="10" t="n"/>
      <c r="H48" s="10" t="n"/>
      <c r="I48" s="10" t="n"/>
      <c r="J48" s="10" t="n"/>
      <c r="K48" s="8">
        <f>IF(OR(I48="",J48=""),"",ROUND((J48-I48)*1440,0))</f>
        <v/>
      </c>
      <c r="L48" s="11">
        <f>IF(OR(B48="",G48=""),"",B48+G48+1)</f>
        <v/>
      </c>
      <c r="M48" s="4" t="n"/>
      <c r="N48" s="5" t="n"/>
    </row>
    <row r="49">
      <c r="A49" s="6" t="n"/>
      <c r="B49" s="7" t="n"/>
      <c r="C49" s="6" t="n"/>
      <c r="D49" s="5" t="n"/>
      <c r="E49" s="5" t="n"/>
      <c r="F49" s="5" t="n"/>
      <c r="G49" s="10" t="n"/>
      <c r="H49" s="10" t="n"/>
      <c r="I49" s="10" t="n"/>
      <c r="J49" s="10" t="n"/>
      <c r="K49" s="8">
        <f>IF(OR(I49="",J49=""),"",ROUND((J49-I49)*1440,0))</f>
        <v/>
      </c>
      <c r="L49" s="11">
        <f>IF(OR(B49="",G49=""),"",B49+G49+1)</f>
        <v/>
      </c>
      <c r="M49" s="4" t="n"/>
      <c r="N49" s="5" t="n"/>
    </row>
    <row r="50">
      <c r="A50" s="6" t="n"/>
      <c r="B50" s="7" t="n"/>
      <c r="C50" s="6" t="n"/>
      <c r="D50" s="5" t="n"/>
      <c r="E50" s="5" t="n"/>
      <c r="F50" s="5" t="n"/>
      <c r="G50" s="10" t="n"/>
      <c r="H50" s="10" t="n"/>
      <c r="I50" s="10" t="n"/>
      <c r="J50" s="10" t="n"/>
      <c r="K50" s="8">
        <f>IF(OR(I50="",J50=""),"",ROUND((J50-I50)*1440,0))</f>
        <v/>
      </c>
      <c r="L50" s="11">
        <f>IF(OR(B50="",G50=""),"",B50+G50+1)</f>
        <v/>
      </c>
      <c r="M50" s="4" t="n"/>
      <c r="N50" s="5" t="n"/>
    </row>
    <row r="51">
      <c r="A51" s="6" t="n"/>
      <c r="B51" s="7" t="n"/>
      <c r="C51" s="6" t="n"/>
      <c r="D51" s="5" t="n"/>
      <c r="E51" s="5" t="n"/>
      <c r="F51" s="5" t="n"/>
      <c r="G51" s="10" t="n"/>
      <c r="H51" s="10" t="n"/>
      <c r="I51" s="10" t="n"/>
      <c r="J51" s="10" t="n"/>
      <c r="K51" s="8">
        <f>IF(OR(I51="",J51=""),"",ROUND((J51-I51)*1440,0))</f>
        <v/>
      </c>
      <c r="L51" s="11">
        <f>IF(OR(B51="",G51=""),"",B51+G51+1)</f>
        <v/>
      </c>
      <c r="M51" s="4" t="n"/>
      <c r="N51" s="5" t="n"/>
    </row>
    <row r="52">
      <c r="A52" s="6" t="n"/>
      <c r="B52" s="7" t="n"/>
      <c r="C52" s="6" t="n"/>
      <c r="D52" s="5" t="n"/>
      <c r="E52" s="5" t="n"/>
      <c r="F52" s="5" t="n"/>
      <c r="G52" s="10" t="n"/>
      <c r="H52" s="10" t="n"/>
      <c r="I52" s="10" t="n"/>
      <c r="J52" s="10" t="n"/>
      <c r="K52" s="8">
        <f>IF(OR(I52="",J52=""),"",ROUND((J52-I52)*1440,0))</f>
        <v/>
      </c>
      <c r="L52" s="11">
        <f>IF(OR(B52="",G52=""),"",B52+G52+1)</f>
        <v/>
      </c>
      <c r="M52" s="4" t="n"/>
      <c r="N52" s="5" t="n"/>
    </row>
    <row r="53">
      <c r="A53" s="6" t="n"/>
      <c r="B53" s="7" t="n"/>
      <c r="C53" s="6" t="n"/>
      <c r="D53" s="5" t="n"/>
      <c r="E53" s="5" t="n"/>
      <c r="F53" s="5" t="n"/>
      <c r="G53" s="10" t="n"/>
      <c r="H53" s="10" t="n"/>
      <c r="I53" s="10" t="n"/>
      <c r="J53" s="10" t="n"/>
      <c r="K53" s="8">
        <f>IF(OR(I53="",J53=""),"",ROUND((J53-I53)*1440,0))</f>
        <v/>
      </c>
      <c r="L53" s="11">
        <f>IF(OR(B53="",G53=""),"",B53+G53+1)</f>
        <v/>
      </c>
      <c r="M53" s="4" t="n"/>
      <c r="N53" s="5" t="n"/>
    </row>
    <row r="54">
      <c r="A54" s="6" t="n"/>
      <c r="B54" s="7" t="n"/>
      <c r="C54" s="6" t="n"/>
      <c r="D54" s="5" t="n"/>
      <c r="E54" s="5" t="n"/>
      <c r="F54" s="5" t="n"/>
      <c r="G54" s="10" t="n"/>
      <c r="H54" s="10" t="n"/>
      <c r="I54" s="10" t="n"/>
      <c r="J54" s="10" t="n"/>
      <c r="K54" s="8">
        <f>IF(OR(I54="",J54=""),"",ROUND((J54-I54)*1440,0))</f>
        <v/>
      </c>
      <c r="L54" s="11">
        <f>IF(OR(B54="",G54=""),"",B54+G54+1)</f>
        <v/>
      </c>
      <c r="M54" s="4" t="n"/>
      <c r="N54" s="5" t="n"/>
    </row>
    <row r="55">
      <c r="A55" s="6" t="n"/>
      <c r="B55" s="7" t="n"/>
      <c r="C55" s="6" t="n"/>
      <c r="D55" s="5" t="n"/>
      <c r="E55" s="5" t="n"/>
      <c r="F55" s="5" t="n"/>
      <c r="G55" s="10" t="n"/>
      <c r="H55" s="10" t="n"/>
      <c r="I55" s="10" t="n"/>
      <c r="J55" s="10" t="n"/>
      <c r="K55" s="8">
        <f>IF(OR(I55="",J55=""),"",ROUND((J55-I55)*1440,0))</f>
        <v/>
      </c>
      <c r="L55" s="11">
        <f>IF(OR(B55="",G55=""),"",B55+G55+1)</f>
        <v/>
      </c>
      <c r="M55" s="4" t="n"/>
      <c r="N55" s="5" t="n"/>
    </row>
    <row r="56">
      <c r="A56" s="6" t="n"/>
      <c r="B56" s="7" t="n"/>
      <c r="C56" s="6" t="n"/>
      <c r="D56" s="5" t="n"/>
      <c r="E56" s="5" t="n"/>
      <c r="F56" s="5" t="n"/>
      <c r="G56" s="10" t="n"/>
      <c r="H56" s="10" t="n"/>
      <c r="I56" s="10" t="n"/>
      <c r="J56" s="10" t="n"/>
      <c r="K56" s="8">
        <f>IF(OR(I56="",J56=""),"",ROUND((J56-I56)*1440,0))</f>
        <v/>
      </c>
      <c r="L56" s="11">
        <f>IF(OR(B56="",G56=""),"",B56+G56+1)</f>
        <v/>
      </c>
      <c r="M56" s="4" t="n"/>
      <c r="N56" s="5" t="n"/>
    </row>
    <row r="57">
      <c r="A57" s="6" t="n"/>
      <c r="B57" s="7" t="n"/>
      <c r="C57" s="6" t="n"/>
      <c r="D57" s="5" t="n"/>
      <c r="E57" s="5" t="n"/>
      <c r="F57" s="5" t="n"/>
      <c r="G57" s="10" t="n"/>
      <c r="H57" s="10" t="n"/>
      <c r="I57" s="10" t="n"/>
      <c r="J57" s="10" t="n"/>
      <c r="K57" s="8">
        <f>IF(OR(I57="",J57=""),"",ROUND((J57-I57)*1440,0))</f>
        <v/>
      </c>
      <c r="L57" s="11">
        <f>IF(OR(B57="",G57=""),"",B57+G57+1)</f>
        <v/>
      </c>
      <c r="M57" s="4" t="n"/>
      <c r="N57" s="5" t="n"/>
    </row>
    <row r="58">
      <c r="A58" s="6" t="n"/>
      <c r="B58" s="7" t="n"/>
      <c r="C58" s="6" t="n"/>
      <c r="D58" s="5" t="n"/>
      <c r="E58" s="5" t="n"/>
      <c r="F58" s="5" t="n"/>
      <c r="G58" s="10" t="n"/>
      <c r="H58" s="10" t="n"/>
      <c r="I58" s="10" t="n"/>
      <c r="J58" s="10" t="n"/>
      <c r="K58" s="8">
        <f>IF(OR(I58="",J58=""),"",ROUND((J58-I58)*1440,0))</f>
        <v/>
      </c>
      <c r="L58" s="11">
        <f>IF(OR(B58="",G58=""),"",B58+G58+1)</f>
        <v/>
      </c>
      <c r="M58" s="4" t="n"/>
      <c r="N58" s="5" t="n"/>
    </row>
    <row r="59">
      <c r="A59" s="6" t="n"/>
      <c r="B59" s="7" t="n"/>
      <c r="C59" s="6" t="n"/>
      <c r="D59" s="5" t="n"/>
      <c r="E59" s="5" t="n"/>
      <c r="F59" s="5" t="n"/>
      <c r="G59" s="10" t="n"/>
      <c r="H59" s="10" t="n"/>
      <c r="I59" s="10" t="n"/>
      <c r="J59" s="10" t="n"/>
      <c r="K59" s="8">
        <f>IF(OR(I59="",J59=""),"",ROUND((J59-I59)*1440,0))</f>
        <v/>
      </c>
      <c r="L59" s="11">
        <f>IF(OR(B59="",G59=""),"",B59+G59+1)</f>
        <v/>
      </c>
      <c r="M59" s="4" t="n"/>
      <c r="N59" s="5" t="n"/>
    </row>
    <row r="60">
      <c r="A60" s="6" t="n"/>
      <c r="B60" s="7" t="n"/>
      <c r="C60" s="6" t="n"/>
      <c r="D60" s="5" t="n"/>
      <c r="E60" s="5" t="n"/>
      <c r="F60" s="5" t="n"/>
      <c r="G60" s="10" t="n"/>
      <c r="H60" s="10" t="n"/>
      <c r="I60" s="10" t="n"/>
      <c r="J60" s="10" t="n"/>
      <c r="K60" s="8">
        <f>IF(OR(I60="",J60=""),"",ROUND((J60-I60)*1440,0))</f>
        <v/>
      </c>
      <c r="L60" s="11">
        <f>IF(OR(B60="",G60=""),"",B60+G60+1)</f>
        <v/>
      </c>
      <c r="M60" s="4" t="n"/>
      <c r="N60" s="5" t="n"/>
    </row>
    <row r="61">
      <c r="A61" s="6" t="n"/>
      <c r="B61" s="7" t="n"/>
      <c r="C61" s="6" t="n"/>
      <c r="D61" s="5" t="n"/>
      <c r="E61" s="5" t="n"/>
      <c r="F61" s="5" t="n"/>
      <c r="G61" s="10" t="n"/>
      <c r="H61" s="10" t="n"/>
      <c r="I61" s="10" t="n"/>
      <c r="J61" s="10" t="n"/>
      <c r="K61" s="8">
        <f>IF(OR(I61="",J61=""),"",ROUND((J61-I61)*1440,0))</f>
        <v/>
      </c>
      <c r="L61" s="11">
        <f>IF(OR(B61="",G61=""),"",B61+G61+1)</f>
        <v/>
      </c>
      <c r="M61" s="4" t="n"/>
      <c r="N61" s="5" t="n"/>
    </row>
    <row r="62">
      <c r="A62" s="6" t="n"/>
      <c r="B62" s="7" t="n"/>
      <c r="C62" s="6" t="n"/>
      <c r="D62" s="5" t="n"/>
      <c r="E62" s="5" t="n"/>
      <c r="F62" s="5" t="n"/>
      <c r="G62" s="10" t="n"/>
      <c r="H62" s="10" t="n"/>
      <c r="I62" s="10" t="n"/>
      <c r="J62" s="10" t="n"/>
      <c r="K62" s="8">
        <f>IF(OR(I62="",J62=""),"",ROUND((J62-I62)*1440,0))</f>
        <v/>
      </c>
      <c r="L62" s="11">
        <f>IF(OR(B62="",G62=""),"",B62+G62+1)</f>
        <v/>
      </c>
      <c r="M62" s="4" t="n"/>
      <c r="N62" s="5" t="n"/>
    </row>
    <row r="63">
      <c r="A63" s="6" t="n"/>
      <c r="B63" s="7" t="n"/>
      <c r="C63" s="6" t="n"/>
      <c r="D63" s="5" t="n"/>
      <c r="E63" s="5" t="n"/>
      <c r="F63" s="5" t="n"/>
      <c r="G63" s="10" t="n"/>
      <c r="H63" s="10" t="n"/>
      <c r="I63" s="10" t="n"/>
      <c r="J63" s="10" t="n"/>
      <c r="K63" s="8">
        <f>IF(OR(I63="",J63=""),"",ROUND((J63-I63)*1440,0))</f>
        <v/>
      </c>
      <c r="L63" s="11">
        <f>IF(OR(B63="",G63=""),"",B63+G63+1)</f>
        <v/>
      </c>
      <c r="M63" s="4" t="n"/>
      <c r="N63" s="5" t="n"/>
    </row>
    <row r="64">
      <c r="A64" s="6" t="n"/>
      <c r="B64" s="7" t="n"/>
      <c r="C64" s="6" t="n"/>
      <c r="D64" s="5" t="n"/>
      <c r="E64" s="5" t="n"/>
      <c r="F64" s="5" t="n"/>
      <c r="G64" s="10" t="n"/>
      <c r="H64" s="10" t="n"/>
      <c r="I64" s="10" t="n"/>
      <c r="J64" s="10" t="n"/>
      <c r="K64" s="8">
        <f>IF(OR(I64="",J64=""),"",ROUND((J64-I64)*1440,0))</f>
        <v/>
      </c>
      <c r="L64" s="11">
        <f>IF(OR(B64="",G64=""),"",B64+G64+1)</f>
        <v/>
      </c>
      <c r="M64" s="4" t="n"/>
      <c r="N64" s="5" t="n"/>
    </row>
    <row r="65">
      <c r="A65" s="6" t="n"/>
      <c r="B65" s="7" t="n"/>
      <c r="C65" s="6" t="n"/>
      <c r="D65" s="5" t="n"/>
      <c r="E65" s="5" t="n"/>
      <c r="F65" s="5" t="n"/>
      <c r="G65" s="10" t="n"/>
      <c r="H65" s="10" t="n"/>
      <c r="I65" s="10" t="n"/>
      <c r="J65" s="10" t="n"/>
      <c r="K65" s="8">
        <f>IF(OR(I65="",J65=""),"",ROUND((J65-I65)*1440,0))</f>
        <v/>
      </c>
      <c r="L65" s="11">
        <f>IF(OR(B65="",G65=""),"",B65+G65+1)</f>
        <v/>
      </c>
      <c r="M65" s="4" t="n"/>
      <c r="N65" s="5" t="n"/>
    </row>
    <row r="66">
      <c r="A66" s="6" t="n"/>
      <c r="B66" s="7" t="n"/>
      <c r="C66" s="6" t="n"/>
      <c r="D66" s="5" t="n"/>
      <c r="E66" s="5" t="n"/>
      <c r="F66" s="5" t="n"/>
      <c r="G66" s="10" t="n"/>
      <c r="H66" s="10" t="n"/>
      <c r="I66" s="10" t="n"/>
      <c r="J66" s="10" t="n"/>
      <c r="K66" s="8">
        <f>IF(OR(I66="",J66=""),"",ROUND((J66-I66)*1440,0))</f>
        <v/>
      </c>
      <c r="L66" s="11">
        <f>IF(OR(B66="",G66=""),"",B66+G66+1)</f>
        <v/>
      </c>
      <c r="M66" s="4" t="n"/>
      <c r="N66" s="5" t="n"/>
    </row>
    <row r="67">
      <c r="A67" s="6" t="n"/>
      <c r="B67" s="7" t="n"/>
      <c r="C67" s="6" t="n"/>
      <c r="D67" s="5" t="n"/>
      <c r="E67" s="5" t="n"/>
      <c r="F67" s="5" t="n"/>
      <c r="G67" s="10" t="n"/>
      <c r="H67" s="10" t="n"/>
      <c r="I67" s="10" t="n"/>
      <c r="J67" s="10" t="n"/>
      <c r="K67" s="8">
        <f>IF(OR(I67="",J67=""),"",ROUND((J67-I67)*1440,0))</f>
        <v/>
      </c>
      <c r="L67" s="11">
        <f>IF(OR(B67="",G67=""),"",B67+G67+1)</f>
        <v/>
      </c>
      <c r="M67" s="4" t="n"/>
      <c r="N67" s="5" t="n"/>
    </row>
    <row r="68">
      <c r="A68" s="6" t="n"/>
      <c r="B68" s="7" t="n"/>
      <c r="C68" s="6" t="n"/>
      <c r="D68" s="5" t="n"/>
      <c r="E68" s="5" t="n"/>
      <c r="F68" s="5" t="n"/>
      <c r="G68" s="10" t="n"/>
      <c r="H68" s="10" t="n"/>
      <c r="I68" s="10" t="n"/>
      <c r="J68" s="10" t="n"/>
      <c r="K68" s="8">
        <f>IF(OR(I68="",J68=""),"",ROUND((J68-I68)*1440,0))</f>
        <v/>
      </c>
      <c r="L68" s="11">
        <f>IF(OR(B68="",G68=""),"",B68+G68+1)</f>
        <v/>
      </c>
      <c r="M68" s="4" t="n"/>
      <c r="N68" s="5" t="n"/>
    </row>
    <row r="69">
      <c r="A69" s="6" t="n"/>
      <c r="B69" s="7" t="n"/>
      <c r="C69" s="6" t="n"/>
      <c r="D69" s="5" t="n"/>
      <c r="E69" s="5" t="n"/>
      <c r="F69" s="5" t="n"/>
      <c r="G69" s="10" t="n"/>
      <c r="H69" s="10" t="n"/>
      <c r="I69" s="10" t="n"/>
      <c r="J69" s="10" t="n"/>
      <c r="K69" s="8">
        <f>IF(OR(I69="",J69=""),"",ROUND((J69-I69)*1440,0))</f>
        <v/>
      </c>
      <c r="L69" s="11">
        <f>IF(OR(B69="",G69=""),"",B69+G69+1)</f>
        <v/>
      </c>
      <c r="M69" s="4" t="n"/>
      <c r="N69" s="5" t="n"/>
    </row>
    <row r="70">
      <c r="A70" s="6" t="n"/>
      <c r="B70" s="7" t="n"/>
      <c r="C70" s="6" t="n"/>
      <c r="D70" s="5" t="n"/>
      <c r="E70" s="5" t="n"/>
      <c r="F70" s="5" t="n"/>
      <c r="G70" s="10" t="n"/>
      <c r="H70" s="10" t="n"/>
      <c r="I70" s="10" t="n"/>
      <c r="J70" s="10" t="n"/>
      <c r="K70" s="8">
        <f>IF(OR(I70="",J70=""),"",ROUND((J70-I70)*1440,0))</f>
        <v/>
      </c>
      <c r="L70" s="11">
        <f>IF(OR(B70="",G70=""),"",B70+G70+1)</f>
        <v/>
      </c>
      <c r="M70" s="4" t="n"/>
      <c r="N70" s="5" t="n"/>
    </row>
    <row r="71">
      <c r="A71" s="6" t="n"/>
      <c r="B71" s="7" t="n"/>
      <c r="C71" s="6" t="n"/>
      <c r="D71" s="5" t="n"/>
      <c r="E71" s="5" t="n"/>
      <c r="F71" s="5" t="n"/>
      <c r="G71" s="10" t="n"/>
      <c r="H71" s="10" t="n"/>
      <c r="I71" s="10" t="n"/>
      <c r="J71" s="10" t="n"/>
      <c r="K71" s="8">
        <f>IF(OR(I71="",J71=""),"",ROUND((J71-I71)*1440,0))</f>
        <v/>
      </c>
      <c r="L71" s="11">
        <f>IF(OR(B71="",G71=""),"",B71+G71+1)</f>
        <v/>
      </c>
      <c r="M71" s="4" t="n"/>
      <c r="N71" s="5" t="n"/>
    </row>
    <row r="72">
      <c r="A72" s="6" t="n"/>
      <c r="B72" s="7" t="n"/>
      <c r="C72" s="6" t="n"/>
      <c r="D72" s="5" t="n"/>
      <c r="E72" s="5" t="n"/>
      <c r="F72" s="5" t="n"/>
      <c r="G72" s="10" t="n"/>
      <c r="H72" s="10" t="n"/>
      <c r="I72" s="10" t="n"/>
      <c r="J72" s="10" t="n"/>
      <c r="K72" s="8">
        <f>IF(OR(I72="",J72=""),"",ROUND((J72-I72)*1440,0))</f>
        <v/>
      </c>
      <c r="L72" s="11">
        <f>IF(OR(B72="",G72=""),"",B72+G72+1)</f>
        <v/>
      </c>
      <c r="M72" s="4" t="n"/>
      <c r="N72" s="5" t="n"/>
    </row>
    <row r="73">
      <c r="A73" s="6" t="n"/>
      <c r="B73" s="7" t="n"/>
      <c r="C73" s="6" t="n"/>
      <c r="D73" s="5" t="n"/>
      <c r="E73" s="5" t="n"/>
      <c r="F73" s="5" t="n"/>
      <c r="G73" s="10" t="n"/>
      <c r="H73" s="10" t="n"/>
      <c r="I73" s="10" t="n"/>
      <c r="J73" s="10" t="n"/>
      <c r="K73" s="8">
        <f>IF(OR(I73="",J73=""),"",ROUND((J73-I73)*1440,0))</f>
        <v/>
      </c>
      <c r="L73" s="11">
        <f>IF(OR(B73="",G73=""),"",B73+G73+1)</f>
        <v/>
      </c>
      <c r="M73" s="4" t="n"/>
      <c r="N73" s="5" t="n"/>
    </row>
    <row r="74">
      <c r="A74" s="6" t="n"/>
      <c r="B74" s="7" t="n"/>
      <c r="C74" s="6" t="n"/>
      <c r="D74" s="5" t="n"/>
      <c r="E74" s="5" t="n"/>
      <c r="F74" s="5" t="n"/>
      <c r="G74" s="10" t="n"/>
      <c r="H74" s="10" t="n"/>
      <c r="I74" s="10" t="n"/>
      <c r="J74" s="10" t="n"/>
      <c r="K74" s="8">
        <f>IF(OR(I74="",J74=""),"",ROUND((J74-I74)*1440,0))</f>
        <v/>
      </c>
      <c r="L74" s="11">
        <f>IF(OR(B74="",G74=""),"",B74+G74+1)</f>
        <v/>
      </c>
      <c r="M74" s="4" t="n"/>
      <c r="N74" s="5" t="n"/>
    </row>
    <row r="75">
      <c r="A75" s="6" t="n"/>
      <c r="B75" s="7" t="n"/>
      <c r="C75" s="6" t="n"/>
      <c r="D75" s="5" t="n"/>
      <c r="E75" s="5" t="n"/>
      <c r="F75" s="5" t="n"/>
      <c r="G75" s="10" t="n"/>
      <c r="H75" s="10" t="n"/>
      <c r="I75" s="10" t="n"/>
      <c r="J75" s="10" t="n"/>
      <c r="K75" s="8">
        <f>IF(OR(I75="",J75=""),"",ROUND((J75-I75)*1440,0))</f>
        <v/>
      </c>
      <c r="L75" s="11">
        <f>IF(OR(B75="",G75=""),"",B75+G75+1)</f>
        <v/>
      </c>
      <c r="M75" s="4" t="n"/>
      <c r="N75" s="5" t="n"/>
    </row>
    <row r="76">
      <c r="A76" s="6" t="n"/>
      <c r="B76" s="7" t="n"/>
      <c r="C76" s="6" t="n"/>
      <c r="D76" s="5" t="n"/>
      <c r="E76" s="5" t="n"/>
      <c r="F76" s="5" t="n"/>
      <c r="G76" s="10" t="n"/>
      <c r="H76" s="10" t="n"/>
      <c r="I76" s="10" t="n"/>
      <c r="J76" s="10" t="n"/>
      <c r="K76" s="8">
        <f>IF(OR(I76="",J76=""),"",ROUND((J76-I76)*1440,0))</f>
        <v/>
      </c>
      <c r="L76" s="11">
        <f>IF(OR(B76="",G76=""),"",B76+G76+1)</f>
        <v/>
      </c>
      <c r="M76" s="4" t="n"/>
      <c r="N76" s="5" t="n"/>
    </row>
    <row r="77">
      <c r="A77" s="6" t="n"/>
      <c r="B77" s="7" t="n"/>
      <c r="C77" s="6" t="n"/>
      <c r="D77" s="5" t="n"/>
      <c r="E77" s="5" t="n"/>
      <c r="F77" s="5" t="n"/>
      <c r="G77" s="10" t="n"/>
      <c r="H77" s="10" t="n"/>
      <c r="I77" s="10" t="n"/>
      <c r="J77" s="10" t="n"/>
      <c r="K77" s="8">
        <f>IF(OR(I77="",J77=""),"",ROUND((J77-I77)*1440,0))</f>
        <v/>
      </c>
      <c r="L77" s="11">
        <f>IF(OR(B77="",G77=""),"",B77+G77+1)</f>
        <v/>
      </c>
      <c r="M77" s="4" t="n"/>
      <c r="N77" s="5" t="n"/>
    </row>
    <row r="78">
      <c r="A78" s="6" t="n"/>
      <c r="B78" s="7" t="n"/>
      <c r="C78" s="6" t="n"/>
      <c r="D78" s="5" t="n"/>
      <c r="E78" s="5" t="n"/>
      <c r="F78" s="5" t="n"/>
      <c r="G78" s="10" t="n"/>
      <c r="H78" s="10" t="n"/>
      <c r="I78" s="10" t="n"/>
      <c r="J78" s="10" t="n"/>
      <c r="K78" s="8">
        <f>IF(OR(I78="",J78=""),"",ROUND((J78-I78)*1440,0))</f>
        <v/>
      </c>
      <c r="L78" s="11">
        <f>IF(OR(B78="",G78=""),"",B78+G78+1)</f>
        <v/>
      </c>
      <c r="M78" s="4" t="n"/>
      <c r="N78" s="5" t="n"/>
    </row>
    <row r="79">
      <c r="A79" s="6" t="n"/>
      <c r="B79" s="7" t="n"/>
      <c r="C79" s="6" t="n"/>
      <c r="D79" s="5" t="n"/>
      <c r="E79" s="5" t="n"/>
      <c r="F79" s="5" t="n"/>
      <c r="G79" s="10" t="n"/>
      <c r="H79" s="10" t="n"/>
      <c r="I79" s="10" t="n"/>
      <c r="J79" s="10" t="n"/>
      <c r="K79" s="8">
        <f>IF(OR(I79="",J79=""),"",ROUND((J79-I79)*1440,0))</f>
        <v/>
      </c>
      <c r="L79" s="11">
        <f>IF(OR(B79="",G79=""),"",B79+G79+1)</f>
        <v/>
      </c>
      <c r="M79" s="4" t="n"/>
      <c r="N79" s="5" t="n"/>
    </row>
    <row r="80">
      <c r="A80" s="6" t="n"/>
      <c r="B80" s="7" t="n"/>
      <c r="C80" s="6" t="n"/>
      <c r="D80" s="5" t="n"/>
      <c r="E80" s="5" t="n"/>
      <c r="F80" s="5" t="n"/>
      <c r="G80" s="10" t="n"/>
      <c r="H80" s="10" t="n"/>
      <c r="I80" s="10" t="n"/>
      <c r="J80" s="10" t="n"/>
      <c r="K80" s="8">
        <f>IF(OR(I80="",J80=""),"",ROUND((J80-I80)*1440,0))</f>
        <v/>
      </c>
      <c r="L80" s="11">
        <f>IF(OR(B80="",G80=""),"",B80+G80+1)</f>
        <v/>
      </c>
      <c r="M80" s="4" t="n"/>
      <c r="N80" s="5" t="n"/>
    </row>
    <row r="81">
      <c r="A81" s="6" t="n"/>
      <c r="B81" s="7" t="n"/>
      <c r="C81" s="6" t="n"/>
      <c r="D81" s="5" t="n"/>
      <c r="E81" s="5" t="n"/>
      <c r="F81" s="5" t="n"/>
      <c r="G81" s="10" t="n"/>
      <c r="H81" s="10" t="n"/>
      <c r="I81" s="10" t="n"/>
      <c r="J81" s="10" t="n"/>
      <c r="K81" s="8">
        <f>IF(OR(I81="",J81=""),"",ROUND((J81-I81)*1440,0))</f>
        <v/>
      </c>
      <c r="L81" s="11">
        <f>IF(OR(B81="",G81=""),"",B81+G81+1)</f>
        <v/>
      </c>
      <c r="M81" s="4" t="n"/>
      <c r="N81" s="5" t="n"/>
    </row>
    <row r="82">
      <c r="A82" s="6" t="n"/>
      <c r="B82" s="7" t="n"/>
      <c r="C82" s="6" t="n"/>
      <c r="D82" s="5" t="n"/>
      <c r="E82" s="5" t="n"/>
      <c r="F82" s="5" t="n"/>
      <c r="G82" s="10" t="n"/>
      <c r="H82" s="10" t="n"/>
      <c r="I82" s="10" t="n"/>
      <c r="J82" s="10" t="n"/>
      <c r="K82" s="8">
        <f>IF(OR(I82="",J82=""),"",ROUND((J82-I82)*1440,0))</f>
        <v/>
      </c>
      <c r="L82" s="11">
        <f>IF(OR(B82="",G82=""),"",B82+G82+1)</f>
        <v/>
      </c>
      <c r="M82" s="4" t="n"/>
      <c r="N82" s="5" t="n"/>
    </row>
    <row r="83">
      <c r="A83" s="6" t="n"/>
      <c r="B83" s="7" t="n"/>
      <c r="C83" s="6" t="n"/>
      <c r="D83" s="5" t="n"/>
      <c r="E83" s="5" t="n"/>
      <c r="F83" s="5" t="n"/>
      <c r="G83" s="10" t="n"/>
      <c r="H83" s="10" t="n"/>
      <c r="I83" s="10" t="n"/>
      <c r="J83" s="10" t="n"/>
      <c r="K83" s="8">
        <f>IF(OR(I83="",J83=""),"",ROUND((J83-I83)*1440,0))</f>
        <v/>
      </c>
      <c r="L83" s="11">
        <f>IF(OR(B83="",G83=""),"",B83+G83+1)</f>
        <v/>
      </c>
      <c r="M83" s="4" t="n"/>
      <c r="N83" s="5" t="n"/>
    </row>
    <row r="84">
      <c r="A84" s="6" t="n"/>
      <c r="B84" s="7" t="n"/>
      <c r="C84" s="6" t="n"/>
      <c r="D84" s="5" t="n"/>
      <c r="E84" s="5" t="n"/>
      <c r="F84" s="5" t="n"/>
      <c r="G84" s="10" t="n"/>
      <c r="H84" s="10" t="n"/>
      <c r="I84" s="10" t="n"/>
      <c r="J84" s="10" t="n"/>
      <c r="K84" s="8">
        <f>IF(OR(I84="",J84=""),"",ROUND((J84-I84)*1440,0))</f>
        <v/>
      </c>
      <c r="L84" s="11">
        <f>IF(OR(B84="",G84=""),"",B84+G84+1)</f>
        <v/>
      </c>
      <c r="M84" s="4" t="n"/>
      <c r="N84" s="5" t="n"/>
    </row>
    <row r="85">
      <c r="A85" s="6" t="n"/>
      <c r="B85" s="7" t="n"/>
      <c r="C85" s="6" t="n"/>
      <c r="D85" s="5" t="n"/>
      <c r="E85" s="5" t="n"/>
      <c r="F85" s="5" t="n"/>
      <c r="G85" s="10" t="n"/>
      <c r="H85" s="10" t="n"/>
      <c r="I85" s="10" t="n"/>
      <c r="J85" s="10" t="n"/>
      <c r="K85" s="8">
        <f>IF(OR(I85="",J85=""),"",ROUND((J85-I85)*1440,0))</f>
        <v/>
      </c>
      <c r="L85" s="11">
        <f>IF(OR(B85="",G85=""),"",B85+G85+1)</f>
        <v/>
      </c>
      <c r="M85" s="4" t="n"/>
      <c r="N85" s="5" t="n"/>
    </row>
    <row r="86">
      <c r="A86" s="6" t="n"/>
      <c r="B86" s="7" t="n"/>
      <c r="C86" s="6" t="n"/>
      <c r="D86" s="5" t="n"/>
      <c r="E86" s="5" t="n"/>
      <c r="F86" s="5" t="n"/>
      <c r="G86" s="10" t="n"/>
      <c r="H86" s="10" t="n"/>
      <c r="I86" s="10" t="n"/>
      <c r="J86" s="10" t="n"/>
      <c r="K86" s="8">
        <f>IF(OR(I86="",J86=""),"",ROUND((J86-I86)*1440,0))</f>
        <v/>
      </c>
      <c r="L86" s="11">
        <f>IF(OR(B86="",G86=""),"",B86+G86+1)</f>
        <v/>
      </c>
      <c r="M86" s="4" t="n"/>
      <c r="N86" s="5" t="n"/>
    </row>
    <row r="87">
      <c r="A87" s="6" t="n"/>
      <c r="B87" s="7" t="n"/>
      <c r="C87" s="6" t="n"/>
      <c r="D87" s="5" t="n"/>
      <c r="E87" s="5" t="n"/>
      <c r="F87" s="5" t="n"/>
      <c r="G87" s="10" t="n"/>
      <c r="H87" s="10" t="n"/>
      <c r="I87" s="10" t="n"/>
      <c r="J87" s="10" t="n"/>
      <c r="K87" s="8">
        <f>IF(OR(I87="",J87=""),"",ROUND((J87-I87)*1440,0))</f>
        <v/>
      </c>
      <c r="L87" s="11">
        <f>IF(OR(B87="",G87=""),"",B87+G87+1)</f>
        <v/>
      </c>
      <c r="M87" s="4" t="n"/>
      <c r="N87" s="5" t="n"/>
    </row>
    <row r="88">
      <c r="A88" s="6" t="n"/>
      <c r="B88" s="7" t="n"/>
      <c r="C88" s="6" t="n"/>
      <c r="D88" s="5" t="n"/>
      <c r="E88" s="5" t="n"/>
      <c r="F88" s="5" t="n"/>
      <c r="G88" s="10" t="n"/>
      <c r="H88" s="10" t="n"/>
      <c r="I88" s="10" t="n"/>
      <c r="J88" s="10" t="n"/>
      <c r="K88" s="8">
        <f>IF(OR(I88="",J88=""),"",ROUND((J88-I88)*1440,0))</f>
        <v/>
      </c>
      <c r="L88" s="11">
        <f>IF(OR(B88="",G88=""),"",B88+G88+1)</f>
        <v/>
      </c>
      <c r="M88" s="4" t="n"/>
      <c r="N88" s="5" t="n"/>
    </row>
    <row r="89">
      <c r="A89" s="6" t="n"/>
      <c r="B89" s="7" t="n"/>
      <c r="C89" s="6" t="n"/>
      <c r="D89" s="5" t="n"/>
      <c r="E89" s="5" t="n"/>
      <c r="F89" s="5" t="n"/>
      <c r="G89" s="10" t="n"/>
      <c r="H89" s="10" t="n"/>
      <c r="I89" s="10" t="n"/>
      <c r="J89" s="10" t="n"/>
      <c r="K89" s="8">
        <f>IF(OR(I89="",J89=""),"",ROUND((J89-I89)*1440,0))</f>
        <v/>
      </c>
      <c r="L89" s="11">
        <f>IF(OR(B89="",G89=""),"",B89+G89+1)</f>
        <v/>
      </c>
      <c r="M89" s="4" t="n"/>
      <c r="N89" s="5" t="n"/>
    </row>
    <row r="90">
      <c r="A90" s="6" t="n"/>
      <c r="B90" s="7" t="n"/>
      <c r="C90" s="6" t="n"/>
      <c r="D90" s="5" t="n"/>
      <c r="E90" s="5" t="n"/>
      <c r="F90" s="5" t="n"/>
      <c r="G90" s="10" t="n"/>
      <c r="H90" s="10" t="n"/>
      <c r="I90" s="10" t="n"/>
      <c r="J90" s="10" t="n"/>
      <c r="K90" s="8">
        <f>IF(OR(I90="",J90=""),"",ROUND((J90-I90)*1440,0))</f>
        <v/>
      </c>
      <c r="L90" s="11">
        <f>IF(OR(B90="",G90=""),"",B90+G90+1)</f>
        <v/>
      </c>
      <c r="M90" s="4" t="n"/>
      <c r="N90" s="5" t="n"/>
    </row>
    <row r="91">
      <c r="A91" s="6" t="n"/>
      <c r="B91" s="7" t="n"/>
      <c r="C91" s="6" t="n"/>
      <c r="D91" s="5" t="n"/>
      <c r="E91" s="5" t="n"/>
      <c r="F91" s="5" t="n"/>
      <c r="G91" s="10" t="n"/>
      <c r="H91" s="10" t="n"/>
      <c r="I91" s="10" t="n"/>
      <c r="J91" s="10" t="n"/>
      <c r="K91" s="8">
        <f>IF(OR(I91="",J91=""),"",ROUND((J91-I91)*1440,0))</f>
        <v/>
      </c>
      <c r="L91" s="11">
        <f>IF(OR(B91="",G91=""),"",B91+G91+1)</f>
        <v/>
      </c>
      <c r="M91" s="4" t="n"/>
      <c r="N91" s="5" t="n"/>
    </row>
    <row r="92">
      <c r="A92" s="6" t="n"/>
      <c r="B92" s="7" t="n"/>
      <c r="C92" s="6" t="n"/>
      <c r="D92" s="5" t="n"/>
      <c r="E92" s="5" t="n"/>
      <c r="F92" s="5" t="n"/>
      <c r="G92" s="10" t="n"/>
      <c r="H92" s="10" t="n"/>
      <c r="I92" s="10" t="n"/>
      <c r="J92" s="10" t="n"/>
      <c r="K92" s="8">
        <f>IF(OR(I92="",J92=""),"",ROUND((J92-I92)*1440,0))</f>
        <v/>
      </c>
      <c r="L92" s="11">
        <f>IF(OR(B92="",G92=""),"",B92+G92+1)</f>
        <v/>
      </c>
      <c r="M92" s="4" t="n"/>
      <c r="N92" s="5" t="n"/>
    </row>
    <row r="93">
      <c r="A93" s="6" t="n"/>
      <c r="B93" s="7" t="n"/>
      <c r="C93" s="6" t="n"/>
      <c r="D93" s="5" t="n"/>
      <c r="E93" s="5" t="n"/>
      <c r="F93" s="5" t="n"/>
      <c r="G93" s="10" t="n"/>
      <c r="H93" s="10" t="n"/>
      <c r="I93" s="10" t="n"/>
      <c r="J93" s="10" t="n"/>
      <c r="K93" s="8">
        <f>IF(OR(I93="",J93=""),"",ROUND((J93-I93)*1440,0))</f>
        <v/>
      </c>
      <c r="L93" s="11">
        <f>IF(OR(B93="",G93=""),"",B93+G93+1)</f>
        <v/>
      </c>
      <c r="M93" s="4" t="n"/>
      <c r="N93" s="5" t="n"/>
    </row>
    <row r="94">
      <c r="A94" s="6" t="n"/>
      <c r="B94" s="7" t="n"/>
      <c r="C94" s="6" t="n"/>
      <c r="D94" s="5" t="n"/>
      <c r="E94" s="5" t="n"/>
      <c r="F94" s="5" t="n"/>
      <c r="G94" s="10" t="n"/>
      <c r="H94" s="10" t="n"/>
      <c r="I94" s="10" t="n"/>
      <c r="J94" s="10" t="n"/>
      <c r="K94" s="8">
        <f>IF(OR(I94="",J94=""),"",ROUND((J94-I94)*1440,0))</f>
        <v/>
      </c>
      <c r="L94" s="11">
        <f>IF(OR(B94="",G94=""),"",B94+G94+1)</f>
        <v/>
      </c>
      <c r="M94" s="4" t="n"/>
      <c r="N94" s="5" t="n"/>
    </row>
    <row r="95">
      <c r="A95" s="6" t="n"/>
      <c r="B95" s="7" t="n"/>
      <c r="C95" s="6" t="n"/>
      <c r="D95" s="5" t="n"/>
      <c r="E95" s="5" t="n"/>
      <c r="F95" s="5" t="n"/>
      <c r="G95" s="10" t="n"/>
      <c r="H95" s="10" t="n"/>
      <c r="I95" s="10" t="n"/>
      <c r="J95" s="10" t="n"/>
      <c r="K95" s="8">
        <f>IF(OR(I95="",J95=""),"",ROUND((J95-I95)*1440,0))</f>
        <v/>
      </c>
      <c r="L95" s="11">
        <f>IF(OR(B95="",G95=""),"",B95+G95+1)</f>
        <v/>
      </c>
      <c r="M95" s="4" t="n"/>
      <c r="N95" s="5" t="n"/>
    </row>
    <row r="96">
      <c r="A96" s="6" t="n"/>
      <c r="B96" s="7" t="n"/>
      <c r="C96" s="6" t="n"/>
      <c r="D96" s="5" t="n"/>
      <c r="E96" s="5" t="n"/>
      <c r="F96" s="5" t="n"/>
      <c r="G96" s="10" t="n"/>
      <c r="H96" s="10" t="n"/>
      <c r="I96" s="10" t="n"/>
      <c r="J96" s="10" t="n"/>
      <c r="K96" s="8">
        <f>IF(OR(I96="",J96=""),"",ROUND((J96-I96)*1440,0))</f>
        <v/>
      </c>
      <c r="L96" s="11">
        <f>IF(OR(B96="",G96=""),"",B96+G96+1)</f>
        <v/>
      </c>
      <c r="M96" s="4" t="n"/>
      <c r="N96" s="5" t="n"/>
    </row>
    <row r="97">
      <c r="A97" s="6" t="n"/>
      <c r="B97" s="7" t="n"/>
      <c r="C97" s="6" t="n"/>
      <c r="D97" s="5" t="n"/>
      <c r="E97" s="5" t="n"/>
      <c r="F97" s="5" t="n"/>
      <c r="G97" s="10" t="n"/>
      <c r="H97" s="10" t="n"/>
      <c r="I97" s="10" t="n"/>
      <c r="J97" s="10" t="n"/>
      <c r="K97" s="8">
        <f>IF(OR(I97="",J97=""),"",ROUND((J97-I97)*1440,0))</f>
        <v/>
      </c>
      <c r="L97" s="11">
        <f>IF(OR(B97="",G97=""),"",B97+G97+1)</f>
        <v/>
      </c>
      <c r="M97" s="4" t="n"/>
      <c r="N97" s="5" t="n"/>
    </row>
    <row r="98">
      <c r="A98" s="6" t="n"/>
      <c r="B98" s="7" t="n"/>
      <c r="C98" s="6" t="n"/>
      <c r="D98" s="5" t="n"/>
      <c r="E98" s="5" t="n"/>
      <c r="F98" s="5" t="n"/>
      <c r="G98" s="10" t="n"/>
      <c r="H98" s="10" t="n"/>
      <c r="I98" s="10" t="n"/>
      <c r="J98" s="10" t="n"/>
      <c r="K98" s="8">
        <f>IF(OR(I98="",J98=""),"",ROUND((J98-I98)*1440,0))</f>
        <v/>
      </c>
      <c r="L98" s="11">
        <f>IF(OR(B98="",G98=""),"",B98+G98+1)</f>
        <v/>
      </c>
      <c r="M98" s="4" t="n"/>
      <c r="N98" s="5" t="n"/>
    </row>
    <row r="99">
      <c r="A99" s="6" t="n"/>
      <c r="B99" s="7" t="n"/>
      <c r="C99" s="6" t="n"/>
      <c r="D99" s="5" t="n"/>
      <c r="E99" s="5" t="n"/>
      <c r="F99" s="5" t="n"/>
      <c r="G99" s="10" t="n"/>
      <c r="H99" s="10" t="n"/>
      <c r="I99" s="10" t="n"/>
      <c r="J99" s="10" t="n"/>
      <c r="K99" s="8">
        <f>IF(OR(I99="",J99=""),"",ROUND((J99-I99)*1440,0))</f>
        <v/>
      </c>
      <c r="L99" s="11">
        <f>IF(OR(B99="",G99=""),"",B99+G99+1)</f>
        <v/>
      </c>
      <c r="M99" s="4" t="n"/>
      <c r="N99" s="5" t="n"/>
    </row>
    <row r="100">
      <c r="A100" s="6" t="n"/>
      <c r="B100" s="7" t="n"/>
      <c r="C100" s="6" t="n"/>
      <c r="D100" s="5" t="n"/>
      <c r="E100" s="5" t="n"/>
      <c r="F100" s="5" t="n"/>
      <c r="G100" s="10" t="n"/>
      <c r="H100" s="10" t="n"/>
      <c r="I100" s="10" t="n"/>
      <c r="J100" s="10" t="n"/>
      <c r="K100" s="8">
        <f>IF(OR(I100="",J100=""),"",ROUND((J100-I100)*1440,0))</f>
        <v/>
      </c>
      <c r="L100" s="11">
        <f>IF(OR(B100="",G100=""),"",B100+G100+1)</f>
        <v/>
      </c>
      <c r="M100" s="4" t="n"/>
      <c r="N100" s="5" t="n"/>
    </row>
    <row r="101">
      <c r="A101" s="6" t="n"/>
      <c r="B101" s="7" t="n"/>
      <c r="C101" s="6" t="n"/>
      <c r="D101" s="5" t="n"/>
      <c r="E101" s="5" t="n"/>
      <c r="F101" s="5" t="n"/>
      <c r="G101" s="10" t="n"/>
      <c r="H101" s="10" t="n"/>
      <c r="I101" s="10" t="n"/>
      <c r="J101" s="10" t="n"/>
      <c r="K101" s="8">
        <f>IF(OR(I101="",J101=""),"",ROUND((J101-I101)*1440,0))</f>
        <v/>
      </c>
      <c r="L101" s="11">
        <f>IF(OR(B101="",G101=""),"",B101+G101+1)</f>
        <v/>
      </c>
      <c r="M101" s="4" t="n"/>
      <c r="N101" s="5" t="n"/>
    </row>
    <row r="102">
      <c r="A102" s="6" t="n"/>
      <c r="B102" s="7" t="n"/>
      <c r="C102" s="6" t="n"/>
      <c r="D102" s="5" t="n"/>
      <c r="E102" s="5" t="n"/>
      <c r="F102" s="5" t="n"/>
      <c r="G102" s="10" t="n"/>
      <c r="H102" s="10" t="n"/>
      <c r="I102" s="10" t="n"/>
      <c r="J102" s="10" t="n"/>
      <c r="K102" s="8">
        <f>IF(OR(I102="",J102=""),"",ROUND((J102-I102)*1440,0))</f>
        <v/>
      </c>
      <c r="L102" s="11">
        <f>IF(OR(B102="",G102=""),"",B102+G102+1)</f>
        <v/>
      </c>
      <c r="M102" s="4" t="n"/>
      <c r="N102" s="5" t="n"/>
    </row>
    <row r="103">
      <c r="A103" s="6" t="n"/>
      <c r="B103" s="7" t="n"/>
      <c r="C103" s="6" t="n"/>
      <c r="D103" s="5" t="n"/>
      <c r="E103" s="5" t="n"/>
      <c r="F103" s="5" t="n"/>
      <c r="G103" s="10" t="n"/>
      <c r="H103" s="10" t="n"/>
      <c r="I103" s="10" t="n"/>
      <c r="J103" s="10" t="n"/>
      <c r="K103" s="8">
        <f>IF(OR(I103="",J103=""),"",ROUND((J103-I103)*1440,0))</f>
        <v/>
      </c>
      <c r="L103" s="11">
        <f>IF(OR(B103="",G103=""),"",B103+G103+1)</f>
        <v/>
      </c>
      <c r="M103" s="4" t="n"/>
      <c r="N103" s="5" t="n"/>
    </row>
    <row r="104">
      <c r="A104" s="6" t="n"/>
      <c r="B104" s="7" t="n"/>
      <c r="C104" s="6" t="n"/>
      <c r="D104" s="5" t="n"/>
      <c r="E104" s="5" t="n"/>
      <c r="F104" s="5" t="n"/>
      <c r="G104" s="10" t="n"/>
      <c r="H104" s="10" t="n"/>
      <c r="I104" s="10" t="n"/>
      <c r="J104" s="10" t="n"/>
      <c r="K104" s="8">
        <f>IF(OR(I104="",J104=""),"",ROUND((J104-I104)*1440,0))</f>
        <v/>
      </c>
      <c r="L104" s="11">
        <f>IF(OR(B104="",G104=""),"",B104+G104+1)</f>
        <v/>
      </c>
      <c r="M104" s="4" t="n"/>
      <c r="N104" s="5" t="n"/>
    </row>
    <row r="105">
      <c r="A105" s="6" t="n"/>
      <c r="B105" s="7" t="n"/>
      <c r="C105" s="6" t="n"/>
      <c r="D105" s="5" t="n"/>
      <c r="E105" s="5" t="n"/>
      <c r="F105" s="5" t="n"/>
      <c r="G105" s="10" t="n"/>
      <c r="H105" s="10" t="n"/>
      <c r="I105" s="10" t="n"/>
      <c r="J105" s="10" t="n"/>
      <c r="K105" s="8">
        <f>IF(OR(I105="",J105=""),"",ROUND((J105-I105)*1440,0))</f>
        <v/>
      </c>
      <c r="L105" s="11">
        <f>IF(OR(B105="",G105=""),"",B105+G105+1)</f>
        <v/>
      </c>
      <c r="M105" s="4" t="n"/>
      <c r="N105" s="5" t="n"/>
    </row>
    <row r="106">
      <c r="A106" s="6" t="n"/>
      <c r="B106" s="7" t="n"/>
      <c r="C106" s="6" t="n"/>
      <c r="D106" s="5" t="n"/>
      <c r="E106" s="5" t="n"/>
      <c r="F106" s="5" t="n"/>
      <c r="G106" s="10" t="n"/>
      <c r="H106" s="10" t="n"/>
      <c r="I106" s="10" t="n"/>
      <c r="J106" s="10" t="n"/>
      <c r="K106" s="8">
        <f>IF(OR(I106="",J106=""),"",ROUND((J106-I106)*1440,0))</f>
        <v/>
      </c>
      <c r="L106" s="11">
        <f>IF(OR(B106="",G106=""),"",B106+G106+1)</f>
        <v/>
      </c>
      <c r="M106" s="4" t="n"/>
      <c r="N106" s="5" t="n"/>
    </row>
    <row r="107">
      <c r="A107" s="6" t="n"/>
      <c r="B107" s="7" t="n"/>
      <c r="C107" s="6" t="n"/>
      <c r="D107" s="5" t="n"/>
      <c r="E107" s="5" t="n"/>
      <c r="F107" s="5" t="n"/>
      <c r="G107" s="10" t="n"/>
      <c r="H107" s="10" t="n"/>
      <c r="I107" s="10" t="n"/>
      <c r="J107" s="10" t="n"/>
      <c r="K107" s="8">
        <f>IF(OR(I107="",J107=""),"",ROUND((J107-I107)*1440,0))</f>
        <v/>
      </c>
      <c r="L107" s="11">
        <f>IF(OR(B107="",G107=""),"",B107+G107+1)</f>
        <v/>
      </c>
      <c r="M107" s="4" t="n"/>
      <c r="N107" s="5" t="n"/>
    </row>
    <row r="108">
      <c r="A108" s="6" t="n"/>
      <c r="B108" s="7" t="n"/>
      <c r="C108" s="6" t="n"/>
      <c r="D108" s="5" t="n"/>
      <c r="E108" s="5" t="n"/>
      <c r="F108" s="5" t="n"/>
      <c r="G108" s="10" t="n"/>
      <c r="H108" s="10" t="n"/>
      <c r="I108" s="10" t="n"/>
      <c r="J108" s="10" t="n"/>
      <c r="K108" s="8">
        <f>IF(OR(I108="",J108=""),"",ROUND((J108-I108)*1440,0))</f>
        <v/>
      </c>
      <c r="L108" s="11">
        <f>IF(OR(B108="",G108=""),"",B108+G108+1)</f>
        <v/>
      </c>
      <c r="M108" s="4" t="n"/>
      <c r="N108" s="5" t="n"/>
    </row>
    <row r="109">
      <c r="A109" s="6" t="n"/>
      <c r="B109" s="7" t="n"/>
      <c r="C109" s="6" t="n"/>
      <c r="D109" s="5" t="n"/>
      <c r="E109" s="5" t="n"/>
      <c r="F109" s="5" t="n"/>
      <c r="G109" s="10" t="n"/>
      <c r="H109" s="10" t="n"/>
      <c r="I109" s="10" t="n"/>
      <c r="J109" s="10" t="n"/>
      <c r="K109" s="8">
        <f>IF(OR(I109="",J109=""),"",ROUND((J109-I109)*1440,0))</f>
        <v/>
      </c>
      <c r="L109" s="11">
        <f>IF(OR(B109="",G109=""),"",B109+G109+1)</f>
        <v/>
      </c>
      <c r="M109" s="4" t="n"/>
      <c r="N109" s="5" t="n"/>
    </row>
    <row r="110">
      <c r="A110" s="6" t="n"/>
      <c r="B110" s="7" t="n"/>
      <c r="C110" s="6" t="n"/>
      <c r="D110" s="5" t="n"/>
      <c r="E110" s="5" t="n"/>
      <c r="F110" s="5" t="n"/>
      <c r="G110" s="10" t="n"/>
      <c r="H110" s="10" t="n"/>
      <c r="I110" s="10" t="n"/>
      <c r="J110" s="10" t="n"/>
      <c r="K110" s="8">
        <f>IF(OR(I110="",J110=""),"",ROUND((J110-I110)*1440,0))</f>
        <v/>
      </c>
      <c r="L110" s="11">
        <f>IF(OR(B110="",G110=""),"",B110+G110+1)</f>
        <v/>
      </c>
      <c r="M110" s="4" t="n"/>
      <c r="N110" s="5" t="n"/>
    </row>
    <row r="111">
      <c r="A111" s="6" t="n"/>
      <c r="B111" s="7" t="n"/>
      <c r="C111" s="6" t="n"/>
      <c r="D111" s="5" t="n"/>
      <c r="E111" s="5" t="n"/>
      <c r="F111" s="5" t="n"/>
      <c r="G111" s="10" t="n"/>
      <c r="H111" s="10" t="n"/>
      <c r="I111" s="10" t="n"/>
      <c r="J111" s="10" t="n"/>
      <c r="K111" s="8">
        <f>IF(OR(I111="",J111=""),"",ROUND((J111-I111)*1440,0))</f>
        <v/>
      </c>
      <c r="L111" s="11">
        <f>IF(OR(B111="",G111=""),"",B111+G111+1)</f>
        <v/>
      </c>
      <c r="M111" s="4" t="n"/>
      <c r="N111" s="5" t="n"/>
    </row>
    <row r="112">
      <c r="A112" s="6" t="n"/>
      <c r="B112" s="7" t="n"/>
      <c r="C112" s="6" t="n"/>
      <c r="D112" s="5" t="n"/>
      <c r="E112" s="5" t="n"/>
      <c r="F112" s="5" t="n"/>
      <c r="G112" s="10" t="n"/>
      <c r="H112" s="10" t="n"/>
      <c r="I112" s="10" t="n"/>
      <c r="J112" s="10" t="n"/>
      <c r="K112" s="8">
        <f>IF(OR(I112="",J112=""),"",ROUND((J112-I112)*1440,0))</f>
        <v/>
      </c>
      <c r="L112" s="11">
        <f>IF(OR(B112="",G112=""),"",B112+G112+1)</f>
        <v/>
      </c>
      <c r="M112" s="4" t="n"/>
      <c r="N112" s="5" t="n"/>
    </row>
    <row r="113">
      <c r="A113" s="6" t="n"/>
      <c r="B113" s="7" t="n"/>
      <c r="C113" s="6" t="n"/>
      <c r="D113" s="5" t="n"/>
      <c r="E113" s="5" t="n"/>
      <c r="F113" s="5" t="n"/>
      <c r="G113" s="10" t="n"/>
      <c r="H113" s="10" t="n"/>
      <c r="I113" s="10" t="n"/>
      <c r="J113" s="10" t="n"/>
      <c r="K113" s="8">
        <f>IF(OR(I113="",J113=""),"",ROUND((J113-I113)*1440,0))</f>
        <v/>
      </c>
      <c r="L113" s="11">
        <f>IF(OR(B113="",G113=""),"",B113+G113+1)</f>
        <v/>
      </c>
      <c r="M113" s="4" t="n"/>
      <c r="N113" s="5" t="n"/>
    </row>
    <row r="114">
      <c r="A114" s="6" t="n"/>
      <c r="B114" s="7" t="n"/>
      <c r="C114" s="6" t="n"/>
      <c r="D114" s="5" t="n"/>
      <c r="E114" s="5" t="n"/>
      <c r="F114" s="5" t="n"/>
      <c r="G114" s="10" t="n"/>
      <c r="H114" s="10" t="n"/>
      <c r="I114" s="10" t="n"/>
      <c r="J114" s="10" t="n"/>
      <c r="K114" s="8">
        <f>IF(OR(I114="",J114=""),"",ROUND((J114-I114)*1440,0))</f>
        <v/>
      </c>
      <c r="L114" s="11">
        <f>IF(OR(B114="",G114=""),"",B114+G114+1)</f>
        <v/>
      </c>
      <c r="M114" s="4" t="n"/>
      <c r="N114" s="5" t="n"/>
    </row>
    <row r="115">
      <c r="A115" s="6" t="n"/>
      <c r="B115" s="7" t="n"/>
      <c r="C115" s="6" t="n"/>
      <c r="D115" s="5" t="n"/>
      <c r="E115" s="5" t="n"/>
      <c r="F115" s="5" t="n"/>
      <c r="G115" s="10" t="n"/>
      <c r="H115" s="10" t="n"/>
      <c r="I115" s="10" t="n"/>
      <c r="J115" s="10" t="n"/>
      <c r="K115" s="8">
        <f>IF(OR(I115="",J115=""),"",ROUND((J115-I115)*1440,0))</f>
        <v/>
      </c>
      <c r="L115" s="11">
        <f>IF(OR(B115="",G115=""),"",B115+G115+1)</f>
        <v/>
      </c>
      <c r="M115" s="4" t="n"/>
      <c r="N115" s="5" t="n"/>
    </row>
    <row r="116">
      <c r="A116" s="6" t="n"/>
      <c r="B116" s="7" t="n"/>
      <c r="C116" s="6" t="n"/>
      <c r="D116" s="5" t="n"/>
      <c r="E116" s="5" t="n"/>
      <c r="F116" s="5" t="n"/>
      <c r="G116" s="10" t="n"/>
      <c r="H116" s="10" t="n"/>
      <c r="I116" s="10" t="n"/>
      <c r="J116" s="10" t="n"/>
      <c r="K116" s="8">
        <f>IF(OR(I116="",J116=""),"",ROUND((J116-I116)*1440,0))</f>
        <v/>
      </c>
      <c r="L116" s="11">
        <f>IF(OR(B116="",G116=""),"",B116+G116+1)</f>
        <v/>
      </c>
      <c r="M116" s="4" t="n"/>
      <c r="N116" s="5" t="n"/>
    </row>
    <row r="117">
      <c r="A117" s="6" t="n"/>
      <c r="B117" s="7" t="n"/>
      <c r="C117" s="6" t="n"/>
      <c r="D117" s="5" t="n"/>
      <c r="E117" s="5" t="n"/>
      <c r="F117" s="5" t="n"/>
      <c r="G117" s="10" t="n"/>
      <c r="H117" s="10" t="n"/>
      <c r="I117" s="10" t="n"/>
      <c r="J117" s="10" t="n"/>
      <c r="K117" s="8">
        <f>IF(OR(I117="",J117=""),"",ROUND((J117-I117)*1440,0))</f>
        <v/>
      </c>
      <c r="L117" s="11">
        <f>IF(OR(B117="",G117=""),"",B117+G117+1)</f>
        <v/>
      </c>
      <c r="M117" s="4" t="n"/>
      <c r="N117" s="5" t="n"/>
    </row>
    <row r="118">
      <c r="A118" s="6" t="n"/>
      <c r="B118" s="7" t="n"/>
      <c r="C118" s="6" t="n"/>
      <c r="D118" s="5" t="n"/>
      <c r="E118" s="5" t="n"/>
      <c r="F118" s="5" t="n"/>
      <c r="G118" s="10" t="n"/>
      <c r="H118" s="10" t="n"/>
      <c r="I118" s="10" t="n"/>
      <c r="J118" s="10" t="n"/>
      <c r="K118" s="8">
        <f>IF(OR(I118="",J118=""),"",ROUND((J118-I118)*1440,0))</f>
        <v/>
      </c>
      <c r="L118" s="11">
        <f>IF(OR(B118="",G118=""),"",B118+G118+1)</f>
        <v/>
      </c>
      <c r="M118" s="4" t="n"/>
      <c r="N118" s="5" t="n"/>
    </row>
    <row r="119">
      <c r="A119" s="6" t="n"/>
      <c r="B119" s="7" t="n"/>
      <c r="C119" s="6" t="n"/>
      <c r="D119" s="5" t="n"/>
      <c r="E119" s="5" t="n"/>
      <c r="F119" s="5" t="n"/>
      <c r="G119" s="10" t="n"/>
      <c r="H119" s="10" t="n"/>
      <c r="I119" s="10" t="n"/>
      <c r="J119" s="10" t="n"/>
      <c r="K119" s="8">
        <f>IF(OR(I119="",J119=""),"",ROUND((J119-I119)*1440,0))</f>
        <v/>
      </c>
      <c r="L119" s="11">
        <f>IF(OR(B119="",G119=""),"",B119+G119+1)</f>
        <v/>
      </c>
      <c r="M119" s="4" t="n"/>
      <c r="N119" s="5" t="n"/>
    </row>
    <row r="120">
      <c r="A120" s="6" t="n"/>
      <c r="B120" s="7" t="n"/>
      <c r="C120" s="6" t="n"/>
      <c r="D120" s="5" t="n"/>
      <c r="E120" s="5" t="n"/>
      <c r="F120" s="5" t="n"/>
      <c r="G120" s="10" t="n"/>
      <c r="H120" s="10" t="n"/>
      <c r="I120" s="10" t="n"/>
      <c r="J120" s="10" t="n"/>
      <c r="K120" s="8">
        <f>IF(OR(I120="",J120=""),"",ROUND((J120-I120)*1440,0))</f>
        <v/>
      </c>
      <c r="L120" s="11">
        <f>IF(OR(B120="",G120=""),"",B120+G120+1)</f>
        <v/>
      </c>
      <c r="M120" s="4" t="n"/>
      <c r="N120" s="5" t="n"/>
    </row>
    <row r="121">
      <c r="A121" s="6" t="n"/>
      <c r="B121" s="7" t="n"/>
      <c r="C121" s="6" t="n"/>
      <c r="D121" s="5" t="n"/>
      <c r="E121" s="5" t="n"/>
      <c r="F121" s="5" t="n"/>
      <c r="G121" s="10" t="n"/>
      <c r="H121" s="10" t="n"/>
      <c r="I121" s="10" t="n"/>
      <c r="J121" s="10" t="n"/>
      <c r="K121" s="8">
        <f>IF(OR(I121="",J121=""),"",ROUND((J121-I121)*1440,0))</f>
        <v/>
      </c>
      <c r="L121" s="11">
        <f>IF(OR(B121="",G121=""),"",B121+G121+1)</f>
        <v/>
      </c>
      <c r="M121" s="4" t="n"/>
      <c r="N121" s="5" t="n"/>
    </row>
    <row r="122">
      <c r="A122" s="6" t="n"/>
      <c r="B122" s="7" t="n"/>
      <c r="C122" s="6" t="n"/>
      <c r="D122" s="5" t="n"/>
      <c r="E122" s="5" t="n"/>
      <c r="F122" s="5" t="n"/>
      <c r="G122" s="10" t="n"/>
      <c r="H122" s="10" t="n"/>
      <c r="I122" s="10" t="n"/>
      <c r="J122" s="10" t="n"/>
      <c r="K122" s="8">
        <f>IF(OR(I122="",J122=""),"",ROUND((J122-I122)*1440,0))</f>
        <v/>
      </c>
      <c r="L122" s="11">
        <f>IF(OR(B122="",G122=""),"",B122+G122+1)</f>
        <v/>
      </c>
      <c r="M122" s="4" t="n"/>
      <c r="N122" s="5" t="n"/>
    </row>
    <row r="123">
      <c r="A123" s="6" t="n"/>
      <c r="B123" s="7" t="n"/>
      <c r="C123" s="6" t="n"/>
      <c r="D123" s="5" t="n"/>
      <c r="E123" s="5" t="n"/>
      <c r="F123" s="5" t="n"/>
      <c r="G123" s="10" t="n"/>
      <c r="H123" s="10" t="n"/>
      <c r="I123" s="10" t="n"/>
      <c r="J123" s="10" t="n"/>
      <c r="K123" s="8">
        <f>IF(OR(I123="",J123=""),"",ROUND((J123-I123)*1440,0))</f>
        <v/>
      </c>
      <c r="L123" s="11">
        <f>IF(OR(B123="",G123=""),"",B123+G123+1)</f>
        <v/>
      </c>
      <c r="M123" s="4" t="n"/>
      <c r="N123" s="5" t="n"/>
    </row>
    <row r="124">
      <c r="A124" s="6" t="n"/>
      <c r="B124" s="7" t="n"/>
      <c r="C124" s="6" t="n"/>
      <c r="D124" s="5" t="n"/>
      <c r="E124" s="5" t="n"/>
      <c r="F124" s="5" t="n"/>
      <c r="G124" s="10" t="n"/>
      <c r="H124" s="10" t="n"/>
      <c r="I124" s="10" t="n"/>
      <c r="J124" s="10" t="n"/>
      <c r="K124" s="8">
        <f>IF(OR(I124="",J124=""),"",ROUND((J124-I124)*1440,0))</f>
        <v/>
      </c>
      <c r="L124" s="11">
        <f>IF(OR(B124="",G124=""),"",B124+G124+1)</f>
        <v/>
      </c>
      <c r="M124" s="4" t="n"/>
      <c r="N124" s="5" t="n"/>
    </row>
    <row r="125">
      <c r="A125" s="6" t="n"/>
      <c r="B125" s="7" t="n"/>
      <c r="C125" s="6" t="n"/>
      <c r="D125" s="5" t="n"/>
      <c r="E125" s="5" t="n"/>
      <c r="F125" s="5" t="n"/>
      <c r="G125" s="10" t="n"/>
      <c r="H125" s="10" t="n"/>
      <c r="I125" s="10" t="n"/>
      <c r="J125" s="10" t="n"/>
      <c r="K125" s="8">
        <f>IF(OR(I125="",J125=""),"",ROUND((J125-I125)*1440,0))</f>
        <v/>
      </c>
      <c r="L125" s="11">
        <f>IF(OR(B125="",G125=""),"",B125+G125+1)</f>
        <v/>
      </c>
      <c r="M125" s="4" t="n"/>
      <c r="N125" s="5" t="n"/>
    </row>
    <row r="126">
      <c r="A126" s="6" t="n"/>
      <c r="B126" s="7" t="n"/>
      <c r="C126" s="6" t="n"/>
      <c r="D126" s="5" t="n"/>
      <c r="E126" s="5" t="n"/>
      <c r="F126" s="5" t="n"/>
      <c r="G126" s="10" t="n"/>
      <c r="H126" s="10" t="n"/>
      <c r="I126" s="10" t="n"/>
      <c r="J126" s="10" t="n"/>
      <c r="K126" s="8">
        <f>IF(OR(I126="",J126=""),"",ROUND((J126-I126)*1440,0))</f>
        <v/>
      </c>
      <c r="L126" s="11">
        <f>IF(OR(B126="",G126=""),"",B126+G126+1)</f>
        <v/>
      </c>
      <c r="M126" s="4" t="n"/>
      <c r="N126" s="5" t="n"/>
    </row>
    <row r="127">
      <c r="A127" s="6" t="n"/>
      <c r="B127" s="7" t="n"/>
      <c r="C127" s="6" t="n"/>
      <c r="D127" s="5" t="n"/>
      <c r="E127" s="5" t="n"/>
      <c r="F127" s="5" t="n"/>
      <c r="G127" s="10" t="n"/>
      <c r="H127" s="10" t="n"/>
      <c r="I127" s="10" t="n"/>
      <c r="J127" s="10" t="n"/>
      <c r="K127" s="8">
        <f>IF(OR(I127="",J127=""),"",ROUND((J127-I127)*1440,0))</f>
        <v/>
      </c>
      <c r="L127" s="11">
        <f>IF(OR(B127="",G127=""),"",B127+G127+1)</f>
        <v/>
      </c>
      <c r="M127" s="4" t="n"/>
      <c r="N127" s="5" t="n"/>
    </row>
    <row r="128">
      <c r="A128" s="6" t="n"/>
      <c r="B128" s="7" t="n"/>
      <c r="C128" s="6" t="n"/>
      <c r="D128" s="5" t="n"/>
      <c r="E128" s="5" t="n"/>
      <c r="F128" s="5" t="n"/>
      <c r="G128" s="10" t="n"/>
      <c r="H128" s="10" t="n"/>
      <c r="I128" s="10" t="n"/>
      <c r="J128" s="10" t="n"/>
      <c r="K128" s="8">
        <f>IF(OR(I128="",J128=""),"",ROUND((J128-I128)*1440,0))</f>
        <v/>
      </c>
      <c r="L128" s="11">
        <f>IF(OR(B128="",G128=""),"",B128+G128+1)</f>
        <v/>
      </c>
      <c r="M128" s="4" t="n"/>
      <c r="N128" s="5" t="n"/>
    </row>
    <row r="129">
      <c r="A129" s="6" t="n"/>
      <c r="B129" s="7" t="n"/>
      <c r="C129" s="6" t="n"/>
      <c r="D129" s="5" t="n"/>
      <c r="E129" s="5" t="n"/>
      <c r="F129" s="5" t="n"/>
      <c r="G129" s="10" t="n"/>
      <c r="H129" s="10" t="n"/>
      <c r="I129" s="10" t="n"/>
      <c r="J129" s="10" t="n"/>
      <c r="K129" s="8">
        <f>IF(OR(I129="",J129=""),"",ROUND((J129-I129)*1440,0))</f>
        <v/>
      </c>
      <c r="L129" s="11">
        <f>IF(OR(B129="",G129=""),"",B129+G129+1)</f>
        <v/>
      </c>
      <c r="M129" s="4" t="n"/>
      <c r="N129" s="5" t="n"/>
    </row>
    <row r="130">
      <c r="A130" s="6" t="n"/>
      <c r="B130" s="7" t="n"/>
      <c r="C130" s="6" t="n"/>
      <c r="D130" s="5" t="n"/>
      <c r="E130" s="5" t="n"/>
      <c r="F130" s="5" t="n"/>
      <c r="G130" s="10" t="n"/>
      <c r="H130" s="10" t="n"/>
      <c r="I130" s="10" t="n"/>
      <c r="J130" s="10" t="n"/>
      <c r="K130" s="8">
        <f>IF(OR(I130="",J130=""),"",ROUND((J130-I130)*1440,0))</f>
        <v/>
      </c>
      <c r="L130" s="11">
        <f>IF(OR(B130="",G130=""),"",B130+G130+1)</f>
        <v/>
      </c>
      <c r="M130" s="4" t="n"/>
      <c r="N130" s="5" t="n"/>
    </row>
    <row r="131">
      <c r="A131" s="6" t="n"/>
      <c r="B131" s="7" t="n"/>
      <c r="C131" s="6" t="n"/>
      <c r="D131" s="5" t="n"/>
      <c r="E131" s="5" t="n"/>
      <c r="F131" s="5" t="n"/>
      <c r="G131" s="10" t="n"/>
      <c r="H131" s="10" t="n"/>
      <c r="I131" s="10" t="n"/>
      <c r="J131" s="10" t="n"/>
      <c r="K131" s="8">
        <f>IF(OR(I131="",J131=""),"",ROUND((J131-I131)*1440,0))</f>
        <v/>
      </c>
      <c r="L131" s="11">
        <f>IF(OR(B131="",G131=""),"",B131+G131+1)</f>
        <v/>
      </c>
      <c r="M131" s="4" t="n"/>
      <c r="N131" s="5" t="n"/>
    </row>
    <row r="132">
      <c r="A132" s="6" t="n"/>
      <c r="B132" s="7" t="n"/>
      <c r="C132" s="6" t="n"/>
      <c r="D132" s="5" t="n"/>
      <c r="E132" s="5" t="n"/>
      <c r="F132" s="5" t="n"/>
      <c r="G132" s="10" t="n"/>
      <c r="H132" s="10" t="n"/>
      <c r="I132" s="10" t="n"/>
      <c r="J132" s="10" t="n"/>
      <c r="K132" s="8">
        <f>IF(OR(I132="",J132=""),"",ROUND((J132-I132)*1440,0))</f>
        <v/>
      </c>
      <c r="L132" s="11">
        <f>IF(OR(B132="",G132=""),"",B132+G132+1)</f>
        <v/>
      </c>
      <c r="M132" s="4" t="n"/>
      <c r="N132" s="5" t="n"/>
    </row>
    <row r="133">
      <c r="A133" s="6" t="n"/>
      <c r="B133" s="7" t="n"/>
      <c r="C133" s="6" t="n"/>
      <c r="D133" s="5" t="n"/>
      <c r="E133" s="5" t="n"/>
      <c r="F133" s="5" t="n"/>
      <c r="G133" s="10" t="n"/>
      <c r="H133" s="10" t="n"/>
      <c r="I133" s="10" t="n"/>
      <c r="J133" s="10" t="n"/>
      <c r="K133" s="8">
        <f>IF(OR(I133="",J133=""),"",ROUND((J133-I133)*1440,0))</f>
        <v/>
      </c>
      <c r="L133" s="11">
        <f>IF(OR(B133="",G133=""),"",B133+G133+1)</f>
        <v/>
      </c>
      <c r="M133" s="4" t="n"/>
      <c r="N133" s="5" t="n"/>
    </row>
    <row r="134">
      <c r="A134" s="6" t="n"/>
      <c r="B134" s="7" t="n"/>
      <c r="C134" s="6" t="n"/>
      <c r="D134" s="5" t="n"/>
      <c r="E134" s="5" t="n"/>
      <c r="F134" s="5" t="n"/>
      <c r="G134" s="10" t="n"/>
      <c r="H134" s="10" t="n"/>
      <c r="I134" s="10" t="n"/>
      <c r="J134" s="10" t="n"/>
      <c r="K134" s="8">
        <f>IF(OR(I134="",J134=""),"",ROUND((J134-I134)*1440,0))</f>
        <v/>
      </c>
      <c r="L134" s="11">
        <f>IF(OR(B134="",G134=""),"",B134+G134+1)</f>
        <v/>
      </c>
      <c r="M134" s="4" t="n"/>
      <c r="N134" s="5" t="n"/>
    </row>
    <row r="135">
      <c r="A135" s="6" t="n"/>
      <c r="B135" s="7" t="n"/>
      <c r="C135" s="6" t="n"/>
      <c r="D135" s="5" t="n"/>
      <c r="E135" s="5" t="n"/>
      <c r="F135" s="5" t="n"/>
      <c r="G135" s="10" t="n"/>
      <c r="H135" s="10" t="n"/>
      <c r="I135" s="10" t="n"/>
      <c r="J135" s="10" t="n"/>
      <c r="K135" s="8">
        <f>IF(OR(I135="",J135=""),"",ROUND((J135-I135)*1440,0))</f>
        <v/>
      </c>
      <c r="L135" s="11">
        <f>IF(OR(B135="",G135=""),"",B135+G135+1)</f>
        <v/>
      </c>
      <c r="M135" s="4" t="n"/>
      <c r="N135" s="5" t="n"/>
    </row>
    <row r="136">
      <c r="A136" s="6" t="n"/>
      <c r="B136" s="7" t="n"/>
      <c r="C136" s="6" t="n"/>
      <c r="D136" s="5" t="n"/>
      <c r="E136" s="5" t="n"/>
      <c r="F136" s="5" t="n"/>
      <c r="G136" s="10" t="n"/>
      <c r="H136" s="10" t="n"/>
      <c r="I136" s="10" t="n"/>
      <c r="J136" s="10" t="n"/>
      <c r="K136" s="8">
        <f>IF(OR(I136="",J136=""),"",ROUND((J136-I136)*1440,0))</f>
        <v/>
      </c>
      <c r="L136" s="11">
        <f>IF(OR(B136="",G136=""),"",B136+G136+1)</f>
        <v/>
      </c>
      <c r="M136" s="4" t="n"/>
      <c r="N136" s="5" t="n"/>
    </row>
    <row r="137">
      <c r="A137" s="6" t="n"/>
      <c r="B137" s="7" t="n"/>
      <c r="C137" s="6" t="n"/>
      <c r="D137" s="5" t="n"/>
      <c r="E137" s="5" t="n"/>
      <c r="F137" s="5" t="n"/>
      <c r="G137" s="10" t="n"/>
      <c r="H137" s="10" t="n"/>
      <c r="I137" s="10" t="n"/>
      <c r="J137" s="10" t="n"/>
      <c r="K137" s="8">
        <f>IF(OR(I137="",J137=""),"",ROUND((J137-I137)*1440,0))</f>
        <v/>
      </c>
      <c r="L137" s="11">
        <f>IF(OR(B137="",G137=""),"",B137+G137+1)</f>
        <v/>
      </c>
      <c r="M137" s="4" t="n"/>
      <c r="N137" s="5" t="n"/>
    </row>
    <row r="138">
      <c r="A138" s="6" t="n"/>
      <c r="B138" s="7" t="n"/>
      <c r="C138" s="6" t="n"/>
      <c r="D138" s="5" t="n"/>
      <c r="E138" s="5" t="n"/>
      <c r="F138" s="5" t="n"/>
      <c r="G138" s="10" t="n"/>
      <c r="H138" s="10" t="n"/>
      <c r="I138" s="10" t="n"/>
      <c r="J138" s="10" t="n"/>
      <c r="K138" s="8">
        <f>IF(OR(I138="",J138=""),"",ROUND((J138-I138)*1440,0))</f>
        <v/>
      </c>
      <c r="L138" s="11">
        <f>IF(OR(B138="",G138=""),"",B138+G138+1)</f>
        <v/>
      </c>
      <c r="M138" s="4" t="n"/>
      <c r="N138" s="5" t="n"/>
    </row>
    <row r="139">
      <c r="A139" s="6" t="n"/>
      <c r="B139" s="7" t="n"/>
      <c r="C139" s="6" t="n"/>
      <c r="D139" s="5" t="n"/>
      <c r="E139" s="5" t="n"/>
      <c r="F139" s="5" t="n"/>
      <c r="G139" s="10" t="n"/>
      <c r="H139" s="10" t="n"/>
      <c r="I139" s="10" t="n"/>
      <c r="J139" s="10" t="n"/>
      <c r="K139" s="8">
        <f>IF(OR(I139="",J139=""),"",ROUND((J139-I139)*1440,0))</f>
        <v/>
      </c>
      <c r="L139" s="11">
        <f>IF(OR(B139="",G139=""),"",B139+G139+1)</f>
        <v/>
      </c>
      <c r="M139" s="4" t="n"/>
      <c r="N139" s="5" t="n"/>
    </row>
    <row r="140">
      <c r="A140" s="6" t="n"/>
      <c r="B140" s="7" t="n"/>
      <c r="C140" s="6" t="n"/>
      <c r="D140" s="5" t="n"/>
      <c r="E140" s="5" t="n"/>
      <c r="F140" s="5" t="n"/>
      <c r="G140" s="10" t="n"/>
      <c r="H140" s="10" t="n"/>
      <c r="I140" s="10" t="n"/>
      <c r="J140" s="10" t="n"/>
      <c r="K140" s="8">
        <f>IF(OR(I140="",J140=""),"",ROUND((J140-I140)*1440,0))</f>
        <v/>
      </c>
      <c r="L140" s="11">
        <f>IF(OR(B140="",G140=""),"",B140+G140+1)</f>
        <v/>
      </c>
      <c r="M140" s="4" t="n"/>
      <c r="N140" s="5" t="n"/>
    </row>
    <row r="141">
      <c r="A141" s="6" t="n"/>
      <c r="B141" s="7" t="n"/>
      <c r="C141" s="6" t="n"/>
      <c r="D141" s="5" t="n"/>
      <c r="E141" s="5" t="n"/>
      <c r="F141" s="5" t="n"/>
      <c r="G141" s="10" t="n"/>
      <c r="H141" s="10" t="n"/>
      <c r="I141" s="10" t="n"/>
      <c r="J141" s="10" t="n"/>
      <c r="K141" s="8">
        <f>IF(OR(I141="",J141=""),"",ROUND((J141-I141)*1440,0))</f>
        <v/>
      </c>
      <c r="L141" s="11">
        <f>IF(OR(B141="",G141=""),"",B141+G141+1)</f>
        <v/>
      </c>
      <c r="M141" s="4" t="n"/>
      <c r="N141" s="5" t="n"/>
    </row>
    <row r="142">
      <c r="A142" s="6" t="n"/>
      <c r="B142" s="7" t="n"/>
      <c r="C142" s="6" t="n"/>
      <c r="D142" s="5" t="n"/>
      <c r="E142" s="5" t="n"/>
      <c r="F142" s="5" t="n"/>
      <c r="G142" s="10" t="n"/>
      <c r="H142" s="10" t="n"/>
      <c r="I142" s="10" t="n"/>
      <c r="J142" s="10" t="n"/>
      <c r="K142" s="8">
        <f>IF(OR(I142="",J142=""),"",ROUND((J142-I142)*1440,0))</f>
        <v/>
      </c>
      <c r="L142" s="11">
        <f>IF(OR(B142="",G142=""),"",B142+G142+1)</f>
        <v/>
      </c>
      <c r="M142" s="4" t="n"/>
      <c r="N142" s="5" t="n"/>
    </row>
    <row r="143">
      <c r="A143" s="6" t="n"/>
      <c r="B143" s="7" t="n"/>
      <c r="C143" s="6" t="n"/>
      <c r="D143" s="5" t="n"/>
      <c r="E143" s="5" t="n"/>
      <c r="F143" s="5" t="n"/>
      <c r="G143" s="10" t="n"/>
      <c r="H143" s="10" t="n"/>
      <c r="I143" s="10" t="n"/>
      <c r="J143" s="10" t="n"/>
      <c r="K143" s="8">
        <f>IF(OR(I143="",J143=""),"",ROUND((J143-I143)*1440,0))</f>
        <v/>
      </c>
      <c r="L143" s="11">
        <f>IF(OR(B143="",G143=""),"",B143+G143+1)</f>
        <v/>
      </c>
      <c r="M143" s="4" t="n"/>
      <c r="N143" s="5" t="n"/>
    </row>
    <row r="144">
      <c r="A144" s="6" t="n"/>
      <c r="B144" s="7" t="n"/>
      <c r="C144" s="6" t="n"/>
      <c r="D144" s="5" t="n"/>
      <c r="E144" s="5" t="n"/>
      <c r="F144" s="5" t="n"/>
      <c r="G144" s="10" t="n"/>
      <c r="H144" s="10" t="n"/>
      <c r="I144" s="10" t="n"/>
      <c r="J144" s="10" t="n"/>
      <c r="K144" s="8">
        <f>IF(OR(I144="",J144=""),"",ROUND((J144-I144)*1440,0))</f>
        <v/>
      </c>
      <c r="L144" s="11">
        <f>IF(OR(B144="",G144=""),"",B144+G144+1)</f>
        <v/>
      </c>
      <c r="M144" s="4" t="n"/>
      <c r="N144" s="5" t="n"/>
    </row>
    <row r="145">
      <c r="A145" s="6" t="n"/>
      <c r="B145" s="7" t="n"/>
      <c r="C145" s="6" t="n"/>
      <c r="D145" s="5" t="n"/>
      <c r="E145" s="5" t="n"/>
      <c r="F145" s="5" t="n"/>
      <c r="G145" s="10" t="n"/>
      <c r="H145" s="10" t="n"/>
      <c r="I145" s="10" t="n"/>
      <c r="J145" s="10" t="n"/>
      <c r="K145" s="8">
        <f>IF(OR(I145="",J145=""),"",ROUND((J145-I145)*1440,0))</f>
        <v/>
      </c>
      <c r="L145" s="11">
        <f>IF(OR(B145="",G145=""),"",B145+G145+1)</f>
        <v/>
      </c>
      <c r="M145" s="4" t="n"/>
      <c r="N145" s="5" t="n"/>
    </row>
    <row r="146">
      <c r="A146" s="6" t="n"/>
      <c r="B146" s="7" t="n"/>
      <c r="C146" s="6" t="n"/>
      <c r="D146" s="5" t="n"/>
      <c r="E146" s="5" t="n"/>
      <c r="F146" s="5" t="n"/>
      <c r="G146" s="10" t="n"/>
      <c r="H146" s="10" t="n"/>
      <c r="I146" s="10" t="n"/>
      <c r="J146" s="10" t="n"/>
      <c r="K146" s="8">
        <f>IF(OR(I146="",J146=""),"",ROUND((J146-I146)*1440,0))</f>
        <v/>
      </c>
      <c r="L146" s="11">
        <f>IF(OR(B146="",G146=""),"",B146+G146+1)</f>
        <v/>
      </c>
      <c r="M146" s="4" t="n"/>
      <c r="N146" s="5" t="n"/>
    </row>
    <row r="147">
      <c r="A147" s="6" t="n"/>
      <c r="B147" s="7" t="n"/>
      <c r="C147" s="6" t="n"/>
      <c r="D147" s="5" t="n"/>
      <c r="E147" s="5" t="n"/>
      <c r="F147" s="5" t="n"/>
      <c r="G147" s="10" t="n"/>
      <c r="H147" s="10" t="n"/>
      <c r="I147" s="10" t="n"/>
      <c r="J147" s="10" t="n"/>
      <c r="K147" s="8">
        <f>IF(OR(I147="",J147=""),"",ROUND((J147-I147)*1440,0))</f>
        <v/>
      </c>
      <c r="L147" s="11">
        <f>IF(OR(B147="",G147=""),"",B147+G147+1)</f>
        <v/>
      </c>
      <c r="M147" s="4" t="n"/>
      <c r="N147" s="5" t="n"/>
    </row>
    <row r="148">
      <c r="A148" s="6" t="n"/>
      <c r="B148" s="7" t="n"/>
      <c r="C148" s="6" t="n"/>
      <c r="D148" s="5" t="n"/>
      <c r="E148" s="5" t="n"/>
      <c r="F148" s="5" t="n"/>
      <c r="G148" s="10" t="n"/>
      <c r="H148" s="10" t="n"/>
      <c r="I148" s="10" t="n"/>
      <c r="J148" s="10" t="n"/>
      <c r="K148" s="8">
        <f>IF(OR(I148="",J148=""),"",ROUND((J148-I148)*1440,0))</f>
        <v/>
      </c>
      <c r="L148" s="11">
        <f>IF(OR(B148="",G148=""),"",B148+G148+1)</f>
        <v/>
      </c>
      <c r="M148" s="4" t="n"/>
      <c r="N148" s="5" t="n"/>
    </row>
    <row r="149">
      <c r="A149" s="6" t="n"/>
      <c r="B149" s="7" t="n"/>
      <c r="C149" s="6" t="n"/>
      <c r="D149" s="5" t="n"/>
      <c r="E149" s="5" t="n"/>
      <c r="F149" s="5" t="n"/>
      <c r="G149" s="10" t="n"/>
      <c r="H149" s="10" t="n"/>
      <c r="I149" s="10" t="n"/>
      <c r="J149" s="10" t="n"/>
      <c r="K149" s="8">
        <f>IF(OR(I149="",J149=""),"",ROUND((J149-I149)*1440,0))</f>
        <v/>
      </c>
      <c r="L149" s="11">
        <f>IF(OR(B149="",G149=""),"",B149+G149+1)</f>
        <v/>
      </c>
      <c r="M149" s="4" t="n"/>
      <c r="N149" s="5" t="n"/>
    </row>
    <row r="150">
      <c r="A150" s="6" t="n"/>
      <c r="B150" s="7" t="n"/>
      <c r="C150" s="6" t="n"/>
      <c r="D150" s="5" t="n"/>
      <c r="E150" s="5" t="n"/>
      <c r="F150" s="5" t="n"/>
      <c r="G150" s="10" t="n"/>
      <c r="H150" s="10" t="n"/>
      <c r="I150" s="10" t="n"/>
      <c r="J150" s="10" t="n"/>
      <c r="K150" s="8">
        <f>IF(OR(I150="",J150=""),"",ROUND((J150-I150)*1440,0))</f>
        <v/>
      </c>
      <c r="L150" s="11">
        <f>IF(OR(B150="",G150=""),"",B150+G150+1)</f>
        <v/>
      </c>
      <c r="M150" s="4" t="n"/>
      <c r="N150" s="5" t="n"/>
    </row>
    <row r="151">
      <c r="A151" s="6" t="n"/>
      <c r="B151" s="7" t="n"/>
      <c r="C151" s="6" t="n"/>
      <c r="D151" s="5" t="n"/>
      <c r="E151" s="5" t="n"/>
      <c r="F151" s="5" t="n"/>
      <c r="G151" s="10" t="n"/>
      <c r="H151" s="10" t="n"/>
      <c r="I151" s="10" t="n"/>
      <c r="J151" s="10" t="n"/>
      <c r="K151" s="8">
        <f>IF(OR(I151="",J151=""),"",ROUND((J151-I151)*1440,0))</f>
        <v/>
      </c>
      <c r="L151" s="11">
        <f>IF(OR(B151="",G151=""),"",B151+G151+1)</f>
        <v/>
      </c>
      <c r="M151" s="4" t="n"/>
      <c r="N151" s="5" t="n"/>
    </row>
    <row r="152">
      <c r="A152" s="6" t="n"/>
      <c r="B152" s="7" t="n"/>
      <c r="C152" s="6" t="n"/>
      <c r="D152" s="5" t="n"/>
      <c r="E152" s="5" t="n"/>
      <c r="F152" s="5" t="n"/>
      <c r="G152" s="10" t="n"/>
      <c r="H152" s="10" t="n"/>
      <c r="I152" s="10" t="n"/>
      <c r="J152" s="10" t="n"/>
      <c r="K152" s="8">
        <f>IF(OR(I152="",J152=""),"",ROUND((J152-I152)*1440,0))</f>
        <v/>
      </c>
      <c r="L152" s="11">
        <f>IF(OR(B152="",G152=""),"",B152+G152+1)</f>
        <v/>
      </c>
      <c r="M152" s="4" t="n"/>
      <c r="N152" s="5" t="n"/>
    </row>
    <row r="153">
      <c r="A153" s="6" t="n"/>
      <c r="B153" s="7" t="n"/>
      <c r="C153" s="6" t="n"/>
      <c r="D153" s="5" t="n"/>
      <c r="E153" s="5" t="n"/>
      <c r="F153" s="5" t="n"/>
      <c r="G153" s="10" t="n"/>
      <c r="H153" s="10" t="n"/>
      <c r="I153" s="10" t="n"/>
      <c r="J153" s="10" t="n"/>
      <c r="K153" s="8">
        <f>IF(OR(I153="",J153=""),"",ROUND((J153-I153)*1440,0))</f>
        <v/>
      </c>
      <c r="L153" s="11">
        <f>IF(OR(B153="",G153=""),"",B153+G153+1)</f>
        <v/>
      </c>
      <c r="M153" s="4" t="n"/>
      <c r="N153" s="5" t="n"/>
    </row>
    <row r="154">
      <c r="A154" s="6" t="n"/>
      <c r="B154" s="7" t="n"/>
      <c r="C154" s="6" t="n"/>
      <c r="D154" s="5" t="n"/>
      <c r="E154" s="5" t="n"/>
      <c r="F154" s="5" t="n"/>
      <c r="G154" s="10" t="n"/>
      <c r="H154" s="10" t="n"/>
      <c r="I154" s="10" t="n"/>
      <c r="J154" s="10" t="n"/>
      <c r="K154" s="8">
        <f>IF(OR(I154="",J154=""),"",ROUND((J154-I154)*1440,0))</f>
        <v/>
      </c>
      <c r="L154" s="11">
        <f>IF(OR(B154="",G154=""),"",B154+G154+1)</f>
        <v/>
      </c>
      <c r="M154" s="4" t="n"/>
      <c r="N154" s="5" t="n"/>
    </row>
    <row r="155">
      <c r="A155" s="6" t="n"/>
      <c r="B155" s="7" t="n"/>
      <c r="C155" s="6" t="n"/>
      <c r="D155" s="5" t="n"/>
      <c r="E155" s="5" t="n"/>
      <c r="F155" s="5" t="n"/>
      <c r="G155" s="10" t="n"/>
      <c r="H155" s="10" t="n"/>
      <c r="I155" s="10" t="n"/>
      <c r="J155" s="10" t="n"/>
      <c r="K155" s="8">
        <f>IF(OR(I155="",J155=""),"",ROUND((J155-I155)*1440,0))</f>
        <v/>
      </c>
      <c r="L155" s="11">
        <f>IF(OR(B155="",G155=""),"",B155+G155+1)</f>
        <v/>
      </c>
      <c r="M155" s="4" t="n"/>
      <c r="N155" s="5" t="n"/>
    </row>
    <row r="156">
      <c r="A156" s="6" t="n"/>
      <c r="B156" s="7" t="n"/>
      <c r="C156" s="6" t="n"/>
      <c r="D156" s="5" t="n"/>
      <c r="E156" s="5" t="n"/>
      <c r="F156" s="5" t="n"/>
      <c r="G156" s="10" t="n"/>
      <c r="H156" s="10" t="n"/>
      <c r="I156" s="10" t="n"/>
      <c r="J156" s="10" t="n"/>
      <c r="K156" s="8">
        <f>IF(OR(I156="",J156=""),"",ROUND((J156-I156)*1440,0))</f>
        <v/>
      </c>
      <c r="L156" s="11">
        <f>IF(OR(B156="",G156=""),"",B156+G156+1)</f>
        <v/>
      </c>
      <c r="M156" s="4" t="n"/>
      <c r="N156" s="5" t="n"/>
    </row>
    <row r="157">
      <c r="A157" s="6" t="n"/>
      <c r="B157" s="7" t="n"/>
      <c r="C157" s="6" t="n"/>
      <c r="D157" s="5" t="n"/>
      <c r="E157" s="5" t="n"/>
      <c r="F157" s="5" t="n"/>
      <c r="G157" s="10" t="n"/>
      <c r="H157" s="10" t="n"/>
      <c r="I157" s="10" t="n"/>
      <c r="J157" s="10" t="n"/>
      <c r="K157" s="8">
        <f>IF(OR(I157="",J157=""),"",ROUND((J157-I157)*1440,0))</f>
        <v/>
      </c>
      <c r="L157" s="11">
        <f>IF(OR(B157="",G157=""),"",B157+G157+1)</f>
        <v/>
      </c>
      <c r="M157" s="4" t="n"/>
      <c r="N157" s="5" t="n"/>
    </row>
    <row r="158">
      <c r="A158" s="6" t="n"/>
      <c r="B158" s="7" t="n"/>
      <c r="C158" s="6" t="n"/>
      <c r="D158" s="5" t="n"/>
      <c r="E158" s="5" t="n"/>
      <c r="F158" s="5" t="n"/>
      <c r="G158" s="10" t="n"/>
      <c r="H158" s="10" t="n"/>
      <c r="I158" s="10" t="n"/>
      <c r="J158" s="10" t="n"/>
      <c r="K158" s="8">
        <f>IF(OR(I158="",J158=""),"",ROUND((J158-I158)*1440,0))</f>
        <v/>
      </c>
      <c r="L158" s="11">
        <f>IF(OR(B158="",G158=""),"",B158+G158+1)</f>
        <v/>
      </c>
      <c r="M158" s="4" t="n"/>
      <c r="N158" s="5" t="n"/>
    </row>
  </sheetData>
  <autoFilter ref="A4:N158"/>
  <conditionalFormatting sqref="M5:M158">
    <cfRule type="expression" priority="1" dxfId="0">
      <formula>$M5="Réussi"</formula>
    </cfRule>
    <cfRule type="expression" priority="2" dxfId="3">
      <formula>$M5="Échoué"</formula>
    </cfRule>
  </conditionalFormatting>
  <conditionalFormatting sqref="C5:C158">
    <cfRule type="expression" priority="3" dxfId="2">
      <formula>$C5="Client réel"</formula>
    </cfRule>
  </conditionalFormatting>
  <dataValidations count="2">
    <dataValidation sqref="C5:C158" showDropDown="0" showInputMessage="0" showErrorMessage="0" allowBlank="1" type="list">
      <formula1>=$P$5:$P$6</formula1>
    </dataValidation>
    <dataValidation sqref="M5:M158" showDropDown="0" showInputMessage="0" showErrorMessage="0" allowBlank="1" type="list">
      <formula1>=$Q$5:$Q$6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4"/>
  <sheetViews>
    <sheetView rightToLeft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0" customWidth="1" min="3" max="3"/>
    <col width="12" customWidth="1" min="4" max="4"/>
    <col width="12" customWidth="1" min="5" max="5"/>
  </cols>
  <sheetData>
    <row r="1">
      <c r="A1" s="1" t="inlineStr">
        <is>
          <t>Synthèse</t>
        </is>
      </c>
    </row>
    <row r="2">
      <c r="A2" s="2" t="inlineStr">
        <is>
          <t>Checklist de configuration WhatsApp Business</t>
        </is>
      </c>
    </row>
    <row r="4" ht="24" customHeight="1">
      <c r="A4" s="3" t="inlineStr">
        <is>
          <t>Groupe</t>
        </is>
      </c>
      <c r="B4" s="3" t="inlineStr">
        <is>
          <t>Vérifications</t>
        </is>
      </c>
      <c r="C4" s="3" t="inlineStr">
        <is>
          <t>Fait</t>
        </is>
      </c>
      <c r="D4" s="3" t="inlineStr">
        <is>
          <t>Sans objet</t>
        </is>
      </c>
      <c r="E4" s="3" t="inlineStr">
        <is>
          <t>% réalisé</t>
        </is>
      </c>
    </row>
    <row r="5">
      <c r="A5" s="12" t="inlineStr">
        <is>
          <t>Avant de commencer</t>
        </is>
      </c>
      <c r="B5" s="13">
        <f>COUNTIF('Checklist'!$B$5:$B$214,A5)</f>
        <v/>
      </c>
      <c r="C5" s="13">
        <f>COUNTIFS('Checklist'!$B$5:$B$214,A5,'Checklist'!$F$5:$F$214,"Fait")</f>
        <v/>
      </c>
      <c r="D5" s="13">
        <f>COUNTIFS('Checklist'!$B$5:$B$214,A5,'Checklist'!$F$5:$F$214,"Sans objet")</f>
        <v/>
      </c>
      <c r="E5" s="14">
        <f>IF(B5-D5&lt;=0,"",C5/(B5-D5))</f>
        <v/>
      </c>
    </row>
    <row r="6">
      <c r="A6" s="12" t="inlineStr">
        <is>
          <t>Numéro et profil</t>
        </is>
      </c>
      <c r="B6" s="13">
        <f>COUNTIF('Checklist'!$B$5:$B$214,A6)</f>
        <v/>
      </c>
      <c r="C6" s="13">
        <f>COUNTIFS('Checklist'!$B$5:$B$214,A6,'Checklist'!$F$5:$F$214,"Fait")</f>
        <v/>
      </c>
      <c r="D6" s="13">
        <f>COUNTIFS('Checklist'!$B$5:$B$214,A6,'Checklist'!$F$5:$F$214,"Sans objet")</f>
        <v/>
      </c>
      <c r="E6" s="14">
        <f>IF(B6-D6&lt;=0,"",C6/(B6-D6))</f>
        <v/>
      </c>
    </row>
    <row r="7">
      <c r="A7" s="12" t="inlineStr">
        <is>
          <t>Connecter le numéro</t>
        </is>
      </c>
      <c r="B7" s="13">
        <f>COUNTIF('Checklist'!$B$5:$B$214,A7)</f>
        <v/>
      </c>
      <c r="C7" s="13">
        <f>COUNTIFS('Checklist'!$B$5:$B$214,A7,'Checklist'!$F$5:$F$214,"Fait")</f>
        <v/>
      </c>
      <c r="D7" s="13">
        <f>COUNTIFS('Checklist'!$B$5:$B$214,A7,'Checklist'!$F$5:$F$214,"Sans objet")</f>
        <v/>
      </c>
      <c r="E7" s="14">
        <f>IF(B7-D7&lt;=0,"",C7/(B7-D7))</f>
        <v/>
      </c>
    </row>
    <row r="8">
      <c r="A8" s="12" t="inlineStr">
        <is>
          <t>Consentement et 24 heures</t>
        </is>
      </c>
      <c r="B8" s="13">
        <f>COUNTIF('Checklist'!$B$5:$B$214,A8)</f>
        <v/>
      </c>
      <c r="C8" s="13">
        <f>COUNTIFS('Checklist'!$B$5:$B$214,A8,'Checklist'!$F$5:$F$214,"Fait")</f>
        <v/>
      </c>
      <c r="D8" s="13">
        <f>COUNTIFS('Checklist'!$B$5:$B$214,A8,'Checklist'!$F$5:$F$214,"Sans objet")</f>
        <v/>
      </c>
      <c r="E8" s="14">
        <f>IF(B8-D8&lt;=0,"",C8/(B8-D8))</f>
        <v/>
      </c>
    </row>
    <row r="9">
      <c r="A9" s="12" t="inlineStr">
        <is>
          <t>Modèles ou réponses enregistrées</t>
        </is>
      </c>
      <c r="B9" s="13">
        <f>COUNTIF('Checklist'!$B$5:$B$214,A9)</f>
        <v/>
      </c>
      <c r="C9" s="13">
        <f>COUNTIFS('Checklist'!$B$5:$B$214,A9,'Checklist'!$F$5:$F$214,"Fait")</f>
        <v/>
      </c>
      <c r="D9" s="13">
        <f>COUNTIFS('Checklist'!$B$5:$B$214,A9,'Checklist'!$F$5:$F$214,"Sans objet")</f>
        <v/>
      </c>
      <c r="E9" s="14">
        <f>IF(B9-D9&lt;=0,"",C9/(B9-D9))</f>
        <v/>
      </c>
    </row>
    <row r="10">
      <c r="A10" s="12" t="inlineStr">
        <is>
          <t>Test de première conversation</t>
        </is>
      </c>
      <c r="B10" s="13">
        <f>COUNTIF('Checklist'!$B$5:$B$214,A10)</f>
        <v/>
      </c>
      <c r="C10" s="13">
        <f>COUNTIFS('Checklist'!$B$5:$B$214,A10,'Checklist'!$F$5:$F$214,"Fait")</f>
        <v/>
      </c>
      <c r="D10" s="13">
        <f>COUNTIFS('Checklist'!$B$5:$B$214,A10,'Checklist'!$F$5:$F$214,"Sans objet")</f>
        <v/>
      </c>
      <c r="E10" s="14">
        <f>IF(B10-D10&lt;=0,"",C10/(B10-D10))</f>
        <v/>
      </c>
    </row>
    <row r="11">
      <c r="A11" s="12" t="inlineStr">
        <is>
          <t>Récupération et accès</t>
        </is>
      </c>
      <c r="B11" s="13">
        <f>COUNTIF('Checklist'!$B$5:$B$214,A11)</f>
        <v/>
      </c>
      <c r="C11" s="13">
        <f>COUNTIFS('Checklist'!$B$5:$B$214,A11,'Checklist'!$F$5:$F$214,"Fait")</f>
        <v/>
      </c>
      <c r="D11" s="13">
        <f>COUNTIFS('Checklist'!$B$5:$B$214,A11,'Checklist'!$F$5:$F$214,"Sans objet")</f>
        <v/>
      </c>
      <c r="E11" s="14">
        <f>IF(B11-D11&lt;=0,"",C11/(B11-D11))</f>
        <v/>
      </c>
    </row>
    <row r="12">
      <c r="A12" s="12" t="inlineStr">
        <is>
          <t>Mise en ligne et suivi</t>
        </is>
      </c>
      <c r="B12" s="13">
        <f>COUNTIF('Checklist'!$B$5:$B$214,A12)</f>
        <v/>
      </c>
      <c r="C12" s="13">
        <f>COUNTIFS('Checklist'!$B$5:$B$214,A12,'Checklist'!$F$5:$F$214,"Fait")</f>
        <v/>
      </c>
      <c r="D12" s="13">
        <f>COUNTIFS('Checklist'!$B$5:$B$214,A12,'Checklist'!$F$5:$F$214,"Sans objet")</f>
        <v/>
      </c>
      <c r="E12" s="14">
        <f>IF(B12-D12&lt;=0,"",C12/(B12-D12))</f>
        <v/>
      </c>
    </row>
    <row r="13">
      <c r="A13" s="12" t="inlineStr">
        <is>
          <t>Tous les groupes</t>
        </is>
      </c>
      <c r="B13" s="8">
        <f>SUM(B5:B12)</f>
        <v/>
      </c>
      <c r="C13" s="8">
        <f>SUM(C5:C12)</f>
        <v/>
      </c>
      <c r="D13" s="8">
        <f>SUM(D5:D12)</f>
        <v/>
      </c>
      <c r="E13" s="14">
        <f>IF(B13-D13&lt;=0,"",C13/(B13-D13))</f>
        <v/>
      </c>
    </row>
    <row r="15">
      <c r="A15" s="15" t="inlineStr">
        <is>
          <t>Totaux de la checklist</t>
        </is>
      </c>
    </row>
    <row r="16">
      <c r="A16" s="5" t="inlineStr">
        <is>
          <t>Vérifications</t>
        </is>
      </c>
      <c r="B16" s="16">
        <f>B13</f>
        <v/>
      </c>
    </row>
    <row r="17">
      <c r="A17" s="5" t="inlineStr">
        <is>
          <t>Fait</t>
        </is>
      </c>
      <c r="B17" s="16">
        <f>C13</f>
        <v/>
      </c>
    </row>
    <row r="18">
      <c r="A18" s="5" t="inlineStr">
        <is>
          <t>En cours</t>
        </is>
      </c>
      <c r="B18" s="16">
        <f>COUNTIF('Checklist'!$F$5:$F$214,"En cours")</f>
        <v/>
      </c>
    </row>
    <row r="19">
      <c r="A19" s="5" t="inlineStr">
        <is>
          <t>Pas commencé</t>
        </is>
      </c>
      <c r="B19" s="16">
        <f>COUNTIF('Checklist'!$F$5:$F$214,"Pas commencé")</f>
        <v/>
      </c>
    </row>
    <row r="20">
      <c r="A20" s="5" t="inlineStr">
        <is>
          <t>Sans objet</t>
        </is>
      </c>
      <c r="B20" s="16">
        <f>D13</f>
        <v/>
      </c>
    </row>
    <row r="21">
      <c r="A21" s="5" t="inlineStr">
        <is>
          <t>En retard</t>
        </is>
      </c>
      <c r="B21" s="16">
        <f>COUNTIF('Checklist'!$J$5:$J$214,"En retard")</f>
        <v/>
      </c>
    </row>
    <row r="22">
      <c r="A22" s="5" t="inlineStr">
        <is>
          <t>Fait sans preuve</t>
        </is>
      </c>
      <c r="B22" s="16">
        <f>COUNTIF('Checklist'!$J$5:$J$214,"Preuve à ajouter")</f>
        <v/>
      </c>
    </row>
    <row r="23">
      <c r="A23" s="5" t="inlineStr">
        <is>
          <t>% réalisé</t>
        </is>
      </c>
      <c r="B23" s="17">
        <f>E13</f>
        <v/>
      </c>
    </row>
    <row r="25">
      <c r="A25" s="15" t="inlineStr">
        <is>
          <t>Test de première conversation</t>
        </is>
      </c>
    </row>
    <row r="26">
      <c r="A26" s="5" t="inlineStr">
        <is>
          <t>Tests effectués</t>
        </is>
      </c>
      <c r="B26" s="16">
        <f>COUNT('Journal des tests'!$B$5:$B$158)</f>
        <v/>
      </c>
    </row>
    <row r="27">
      <c r="A27" s="5" t="inlineStr">
        <is>
          <t>Réussis</t>
        </is>
      </c>
      <c r="B27" s="16">
        <f>COUNTIF('Journal des tests'!$M$5:$M$158,"Réussi")</f>
        <v/>
      </c>
    </row>
    <row r="28">
      <c r="A28" s="5" t="inlineStr">
        <is>
          <t>Échoués</t>
        </is>
      </c>
      <c r="B28" s="16">
        <f>COUNTIF('Journal des tests'!$M$5:$M$158,"Échoué")</f>
        <v/>
      </c>
    </row>
    <row r="29">
      <c r="A29" s="5" t="inlineStr">
        <is>
          <t>Vraies conversations réussies</t>
        </is>
      </c>
      <c r="B29" s="16">
        <f>COUNTIFS('Journal des tests'!$C$5:$C$158,"Client réel",'Journal des tests'!$M$5:$M$158,"Réussi")</f>
        <v/>
      </c>
    </row>
    <row r="30">
      <c r="A30" s="5" t="inlineStr">
        <is>
          <t>Minutes moyennes avant réponse humaine</t>
        </is>
      </c>
      <c r="B30" s="18">
        <f>IFERROR(AVERAGE('Journal des tests'!$K$5:$K$158),"")</f>
        <v/>
      </c>
    </row>
    <row r="32">
      <c r="A32" s="12" t="inlineStr">
        <is>
          <t>Prêt pour la mise en ligne : groupe Connecter le numéro terminé et une vraie conversation réussie</t>
        </is>
      </c>
      <c r="B32" s="8">
        <f>IF(AND(E7=1,B29&gt;=1),"Oui","Pas encore")</f>
        <v/>
      </c>
    </row>
    <row r="34">
      <c r="A34" s="19" t="inlineStr">
        <is>
          <t>Modèle gratuit de CRMsoftware.pro. Données d’exemple fictives.</t>
        </is>
      </c>
    </row>
  </sheetData>
  <conditionalFormatting sqref="B32">
    <cfRule type="expression" priority="1" dxfId="0">
      <formula>$B32="Oui"</formula>
    </cfRule>
    <cfRule type="expression" priority="2" dxfId="1">
      <formula>$B32="Pas encore"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Checklist de configuration WhatsApp Business</dc:title>
  <dcterms:created xmlns:dcterms="http://purl.org/dc/terms/" xmlns:xsi="http://www.w3.org/2001/XMLSchema-instance" xsi:type="dcterms:W3CDTF">2026-10-07T09:42:28Z</dcterms:created>
  <dcterms:modified xmlns:dcterms="http://purl.org/dc/terms/" xmlns:xsi="http://www.w3.org/2001/XMLSchema-instance" xsi:type="dcterms:W3CDTF">2026-10-07T09:42:28Z</dcterms:modified>
</cp:coreProperties>
</file>