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breria prompt" sheetId="1" state="visible" r:id="rId1"/>
    <sheet xmlns:r="http://schemas.openxmlformats.org/officeDocument/2006/relationships" name="Registro test" sheetId="2" state="visible" r:id="rId2"/>
    <sheet xmlns:r="http://schemas.openxmlformats.org/officeDocument/2006/relationships" name="Riepilogo" sheetId="3" state="visible" r:id="rId3"/>
    <sheet xmlns:r="http://schemas.openxmlformats.org/officeDocument/2006/relationships" name="Elenchi" sheetId="4" state="visible" r:id="rId4"/>
  </sheets>
  <definedNames>
    <definedName name="_xlnm._FilterDatabase" localSheetId="0" hidden="1">'Libreria prompt'!$A$4:$K$54</definedName>
    <definedName name="_xlnm._FilterDatabase" localSheetId="1" hidden="1">'Registro test'!$A$4:$M$203</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horizontal="center"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5" fillId="3" borderId="1" applyAlignment="1" pivotButton="0" quotePrefix="0" xfId="0">
      <alignment horizontal="center" vertical="top" wrapText="1"/>
    </xf>
    <xf numFmtId="164" fontId="4" fillId="0" borderId="1" applyAlignment="1" pivotButton="0" quotePrefix="0" xfId="0">
      <alignment horizontal="center" vertical="top" wrapText="1"/>
    </xf>
    <xf numFmtId="0" fontId="4" fillId="3" borderId="1" applyAlignment="1" pivotButton="0" quotePrefix="0" xfId="0">
      <alignment vertical="top" wrapText="1"/>
    </xf>
    <xf numFmtId="0" fontId="6" fillId="0" borderId="0" pivotButton="0" quotePrefix="0" xfId="0"/>
    <xf numFmtId="0" fontId="5" fillId="0" borderId="1" applyAlignment="1" pivotButton="0" quotePrefix="0" xfId="0">
      <alignment vertical="top" wrapText="1"/>
    </xf>
    <xf numFmtId="0" fontId="7" fillId="3" borderId="1" applyAlignment="1" pivotButton="0" quotePrefix="0" xfId="0">
      <alignment horizontal="center" vertical="top" wrapText="1"/>
    </xf>
    <xf numFmtId="9" fontId="7" fillId="3" borderId="1" applyAlignment="1" pivotButton="0" quotePrefix="0" xfId="0">
      <alignment horizontal="center" vertical="top" wrapText="1"/>
    </xf>
    <xf numFmtId="9" fontId="4" fillId="3" borderId="1" applyAlignment="1" pivotButton="0" quotePrefix="0" xfId="0">
      <alignment horizontal="center" vertical="top" wrapText="1"/>
    </xf>
    <xf numFmtId="0" fontId="8" fillId="0" borderId="0" pivotButton="0" quotePrefix="0" xfId="0"/>
    <xf numFmtId="0" fontId="5" fillId="3"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26" customWidth="1" min="3" max="3"/>
    <col width="72" customWidth="1" min="4" max="4"/>
    <col width="30" customWidth="1" min="5" max="5"/>
    <col width="10" customWidth="1" min="6" max="6"/>
    <col width="14" customWidth="1" min="7" max="7"/>
    <col width="11" customWidth="1" min="8" max="8"/>
    <col width="9" customWidth="1" min="9" max="9"/>
    <col width="12" customWidth="1" min="10" max="10"/>
    <col width="14" customWidth="1" min="11" max="11"/>
  </cols>
  <sheetData>
    <row r="1">
      <c r="A1" s="1" t="inlineStr">
        <is>
          <t>Libreria di prompt IA per le vendite</t>
        </is>
      </c>
    </row>
    <row r="2">
      <c r="A2" s="2" t="inlineStr">
        <is>
          <t>I 16 prompt della pagina, per fase della trattativa. Copia il testo del prompt, compila le [parentesi] e incollalo nel tuo assistente IA. Test, Superati, Ultimo test e Stato si compilano dal Registro test, solo per la versione attuale.</t>
        </is>
      </c>
    </row>
    <row r="3">
      <c r="A3" s="2" t="inlineStr">
        <is>
          <t>Pronto: 3 o più test sulla versione attuale, tutti superati. Quando un test non è superato, modifica il prompt, aumenta la versione (v2, v3) e testa di nuovo. Esempio: Fieldfare Software, un’azienda fittizia.</t>
        </is>
      </c>
    </row>
    <row r="4" ht="44" customHeight="1">
      <c r="A4" s="3" t="inlineStr">
        <is>
          <t>ID</t>
        </is>
      </c>
      <c r="B4" s="3" t="inlineStr">
        <is>
          <t>Fase</t>
        </is>
      </c>
      <c r="C4" s="3" t="inlineStr">
        <is>
          <t>Prompt</t>
        </is>
      </c>
      <c r="D4" s="3" t="inlineStr">
        <is>
          <t>Testo del prompt (copia, compila, incolla)</t>
        </is>
      </c>
      <c r="E4" s="3" t="inlineStr">
        <is>
          <t>Controlla prima</t>
        </is>
      </c>
      <c r="F4" s="3" t="inlineStr">
        <is>
          <t>Versione attuale</t>
        </is>
      </c>
      <c r="G4" s="3" t="inlineStr">
        <is>
          <t>Responsabile</t>
        </is>
      </c>
      <c r="H4" s="3" t="inlineStr">
        <is>
          <t>Test su questa versione</t>
        </is>
      </c>
      <c r="I4" s="3" t="inlineStr">
        <is>
          <t>Superati</t>
        </is>
      </c>
      <c r="J4" s="3" t="inlineStr">
        <is>
          <t>Ultimo test</t>
        </is>
      </c>
      <c r="K4" s="3" t="inlineStr">
        <is>
          <t>Stato</t>
        </is>
      </c>
    </row>
    <row r="5" ht="151" customHeight="1">
      <c r="A5" s="4" t="inlineStr">
        <is>
          <t>2A</t>
        </is>
      </c>
      <c r="B5" s="5" t="inlineStr">
        <is>
          <t>Prospezione</t>
        </is>
      </c>
      <c r="C5" s="5" t="inlineStr">
        <is>
          <t>Ricerca sull’azienda dal sito pubblico</t>
        </is>
      </c>
      <c r="D5" s="5" t="inlineStr">
        <is>
          <t>Vendo [il tuo prodotto] a [tipo di clienti].
Qui sotto c’è il testo del sito pubblico di [azienda]: [incolla il testo di 2 o 3 pagine, come home page, servizi, sedi].
Compito:
1. In 5 righe al massimo: cosa fanno, dove, per chi.
2. Fino a 3 motivi per cui potrebbero aver bisogno di [il tuo prodotto], ognuno con la frase del sito su cui si basa.
3. 3 domande a cui il sito non risponde.
Regole: per ogni fatto, cita la frase di origine. Se il testo non lo dice, scrivi “non presente sul sito”. Non aggiungere nulla a memoria: niente anno di fondazione, numero di dipendenti, nomi dei titolari o recensioni.</t>
        </is>
      </c>
      <c r="E5" s="5" t="inlineStr">
        <is>
          <t>Ogni fatto ha una frase di origine presa dal loro sito.</t>
        </is>
      </c>
      <c r="F5" s="6" t="inlineStr">
        <is>
          <t>v2</t>
        </is>
      </c>
      <c r="G5" s="5" t="inlineStr">
        <is>
          <t>Elliot</t>
        </is>
      </c>
      <c r="H5" s="7">
        <f>IF(A5="","",COUNTIFS('Registro test'!$B$5:$B$203,A5,'Registro test'!$E$5:$E$203,F5))</f>
        <v/>
      </c>
      <c r="I5" s="7">
        <f>IF(A5="","",COUNTIFS('Registro test'!$B$5:$B$203,A5,'Registro test'!$E$5:$E$203,F5,'Registro test'!$H$5:$H$203,'Elenchi'!$D$5))</f>
        <v/>
      </c>
      <c r="J5" s="8">
        <f>IF(A5="","",IF(H5=0,"",SUMPRODUCT(MAX(('Registro test'!$B$5:$B$203=A5)*('Registro test'!$E$5:$E$203=F5)*'Registro test'!$A$5:$A$203))))</f>
        <v/>
      </c>
      <c r="K5" s="9">
        <f>IF(A5="","",IF(H5=0,'Elenchi'!$G$5,IF(I5&lt;H5,'Elenchi'!$G$8,IF(H5&gt;=3,'Elenchi'!$G$7,'Elenchi'!$G$6))))</f>
        <v/>
      </c>
    </row>
    <row r="6" ht="151" customHeight="1">
      <c r="A6" s="4" t="inlineStr">
        <is>
          <t>2B</t>
        </is>
      </c>
      <c r="B6" s="5" t="inlineStr">
        <is>
          <t>Prospezione</t>
        </is>
      </c>
      <c r="C6" s="5" t="inlineStr">
        <is>
          <t>Prima email dai tuoi fatti</t>
        </is>
      </c>
      <c r="D6" s="5" t="inlineStr">
        <is>
          <t>Scrivi una prima email da [il tuo nome] di [la tua azienda] a [nome], [ruolo] presso [azienda].
Perché scrivo: [un motivo e la sua fonte: la sua chat, il suo sito o una segnalazione].
Cosa facciamo: [la tua offerta, in una frase].
Una prova che posso condividere: [un risultato di un cliente, condiviso con il suo permesso, oppure nessuna].
La richiesta: [un solo prossimo passo, con un giorno].
Regole: meno di [90] parole. Solo i fatti qui sopra. Niente complimenti, niente “ho notato” se il fatto non è qui sopra, niente clienti, risultati o numeri inventati. Un oggetto semplice, coerente con l’email.</t>
        </is>
      </c>
      <c r="E6" s="5" t="inlineStr">
        <is>
          <t>Solo i fatti che hai fornito: niente complimenti, clienti o numeri inventati.</t>
        </is>
      </c>
      <c r="F6" s="6" t="inlineStr">
        <is>
          <t>v1</t>
        </is>
      </c>
      <c r="G6" s="5" t="inlineStr">
        <is>
          <t>Elliot</t>
        </is>
      </c>
      <c r="H6" s="7">
        <f>IF(A6="","",COUNTIFS('Registro test'!$B$5:$B$203,A6,'Registro test'!$E$5:$E$203,F6))</f>
        <v/>
      </c>
      <c r="I6" s="7">
        <f>IF(A6="","",COUNTIFS('Registro test'!$B$5:$B$203,A6,'Registro test'!$E$5:$E$203,F6,'Registro test'!$H$5:$H$203,'Elenchi'!$D$5))</f>
        <v/>
      </c>
      <c r="J6" s="8">
        <f>IF(A6="","",IF(H6=0,"",SUMPRODUCT(MAX(('Registro test'!$B$5:$B$203=A6)*('Registro test'!$E$5:$E$203=F6)*'Registro test'!$A$5:$A$203))))</f>
        <v/>
      </c>
      <c r="K6" s="9">
        <f>IF(A6="","",IF(H6=0,'Elenchi'!$G$5,IF(I6&lt;H6,'Elenchi'!$G$8,IF(H6&gt;=3,'Elenchi'!$G$7,'Elenchi'!$G$6))))</f>
        <v/>
      </c>
    </row>
    <row r="7" ht="138" customHeight="1">
      <c r="A7" s="4" t="inlineStr">
        <is>
          <t>3A</t>
        </is>
      </c>
      <c r="B7" s="5" t="inlineStr">
        <is>
          <t>Discovery</t>
        </is>
      </c>
      <c r="C7" s="5" t="inlineStr">
        <is>
          <t>Preparazione della discovery call</t>
        </is>
      </c>
      <c r="D7" s="5" t="inlineStr">
        <is>
          <t>Ho una discovery call di [30] minuti con [nome], [ruolo] presso [azienda], il [data].
Cosa so: [incolla la chat, le risposte al modulo o le email, e la ricerca verificata del prompt 2A].
Compito: una scaletta con il minutaggio e fino a 8 domande per compilare questi campi: problema con le sue parole, quanto gli costa, chi decide, tempi, budget, prossimo passo. Prima elenca i campi che posso già compilare, con la riga da cui viene ciascuno.
Regole: nessuna domanda su ciò che mi ha già detto. Una domanda alla volta, con parole semplici. Niente pitch prima del minuto [15].</t>
        </is>
      </c>
      <c r="E7" s="5" t="inlineStr">
        <is>
          <t>Nessuna domanda a cui hanno già risposto.</t>
        </is>
      </c>
      <c r="F7" s="6" t="inlineStr">
        <is>
          <t>v1</t>
        </is>
      </c>
      <c r="G7" s="5" t="inlineStr">
        <is>
          <t>Elliot</t>
        </is>
      </c>
      <c r="H7" s="7">
        <f>IF(A7="","",COUNTIFS('Registro test'!$B$5:$B$203,A7,'Registro test'!$E$5:$E$203,F7))</f>
        <v/>
      </c>
      <c r="I7" s="7">
        <f>IF(A7="","",COUNTIFS('Registro test'!$B$5:$B$203,A7,'Registro test'!$E$5:$E$203,F7,'Registro test'!$H$5:$H$203,'Elenchi'!$D$5))</f>
        <v/>
      </c>
      <c r="J7" s="8">
        <f>IF(A7="","",IF(H7=0,"",SUMPRODUCT(MAX(('Registro test'!$B$5:$B$203=A7)*('Registro test'!$E$5:$E$203=F7)*'Registro test'!$A$5:$A$203))))</f>
        <v/>
      </c>
      <c r="K7" s="9">
        <f>IF(A7="","",IF(H7=0,'Elenchi'!$G$5,IF(I7&lt;H7,'Elenchi'!$G$8,IF(H7&gt;=3,'Elenchi'!$G$7,'Elenchi'!$G$6))))</f>
        <v/>
      </c>
    </row>
    <row r="8" ht="112" customHeight="1">
      <c r="A8" s="4" t="inlineStr">
        <is>
          <t>3B</t>
        </is>
      </c>
      <c r="B8" s="5" t="inlineStr">
        <is>
          <t>Discovery</t>
        </is>
      </c>
      <c r="C8" s="5" t="inlineStr">
        <is>
          <t>Dagli appunti della chiamata ai campi del CRM</t>
        </is>
      </c>
      <c r="D8" s="5" t="inlineStr">
        <is>
          <t>Ecco i miei appunti di una chiamata con [nome] di [azienda] del [data]: [incolla i tuoi appunti].
Trasformali in 6 campi: Problema con le sue parole; Numeri che ha dato; Chi decide; Tempi; Budget; Prossimo passo, con data e responsabile.
Regole: usa solo i miei appunti. Cita le sue parole esattamente, tra virgolette. Se un campo non è stato discusso, scrivi “Non emerso”. Non arrotondare, non aggiungere e non stimare numeri, e mantieni le unità (a settimana, al mese, per sede). Poi elenca tutto ciò che nei miei appunti non rientra in nessun campo.</t>
        </is>
      </c>
      <c r="E8" s="5" t="inlineStr">
        <is>
          <t>Citazioni parola per parola; “Non emerso” dove non è stato detto nulla.</t>
        </is>
      </c>
      <c r="F8" s="6" t="inlineStr">
        <is>
          <t>v2</t>
        </is>
      </c>
      <c r="G8" s="5" t="inlineStr">
        <is>
          <t>Elliot</t>
        </is>
      </c>
      <c r="H8" s="7">
        <f>IF(A8="","",COUNTIFS('Registro test'!$B$5:$B$203,A8,'Registro test'!$E$5:$E$203,F8))</f>
        <v/>
      </c>
      <c r="I8" s="7">
        <f>IF(A8="","",COUNTIFS('Registro test'!$B$5:$B$203,A8,'Registro test'!$E$5:$E$203,F8,'Registro test'!$H$5:$H$203,'Elenchi'!$D$5))</f>
        <v/>
      </c>
      <c r="J8" s="8">
        <f>IF(A8="","",IF(H8=0,"",SUMPRODUCT(MAX(('Registro test'!$B$5:$B$203=A8)*('Registro test'!$E$5:$E$203=F8)*'Registro test'!$A$5:$A$203))))</f>
        <v/>
      </c>
      <c r="K8" s="9">
        <f>IF(A8="","",IF(H8=0,'Elenchi'!$G$5,IF(I8&lt;H8,'Elenchi'!$G$8,IF(H8&gt;=3,'Elenchi'!$G$7,'Elenchi'!$G$6))))</f>
        <v/>
      </c>
    </row>
    <row r="9" ht="138" customHeight="1">
      <c r="A9" s="4" t="inlineStr">
        <is>
          <t>4A</t>
        </is>
      </c>
      <c r="B9" s="5" t="inlineStr">
        <is>
          <t>Demo</t>
        </is>
      </c>
      <c r="C9" s="5" t="inlineStr">
        <is>
          <t>Adatta la demo all’acquirente</t>
        </is>
      </c>
      <c r="D9" s="5" t="inlineStr">
        <is>
          <t>Ecco la scaletta standard della mia demo: [incolla la tua scaletta].
I campi verificati della discovery call: [incolla i 6 campi].
Partecipanti: [nomi, ruoli e di cosa si occupa ciascuno].
Durata della demo: [45] minuti.
Compito: riordina la demo in modo che il loro problema principale venga per primo. Mostra al massimo [3] funzioni, ognuna collegata a qualcosa che hanno detto, con la citazione. Aggiungi una domanda per ogni partecipante. Elenca cosa hai tolto e perché.
Regole: solo funzioni presenti nella mia scaletta. Non promettere date, integrazioni o risultati che non ci sono.</t>
        </is>
      </c>
      <c r="E9" s="5" t="inlineStr">
        <is>
          <t>Solo funzioni della tua scaletta che funzionano oggi.</t>
        </is>
      </c>
      <c r="F9" s="6" t="inlineStr">
        <is>
          <t>v1</t>
        </is>
      </c>
      <c r="G9" s="5" t="inlineStr">
        <is>
          <t>Elliot</t>
        </is>
      </c>
      <c r="H9" s="7">
        <f>IF(A9="","",COUNTIFS('Registro test'!$B$5:$B$203,A9,'Registro test'!$E$5:$E$203,F9))</f>
        <v/>
      </c>
      <c r="I9" s="7">
        <f>IF(A9="","",COUNTIFS('Registro test'!$B$5:$B$203,A9,'Registro test'!$E$5:$E$203,F9,'Registro test'!$H$5:$H$203,'Elenchi'!$D$5))</f>
        <v/>
      </c>
      <c r="J9" s="8">
        <f>IF(A9="","",IF(H9=0,"",SUMPRODUCT(MAX(('Registro test'!$B$5:$B$203=A9)*('Registro test'!$E$5:$E$203=F9)*'Registro test'!$A$5:$A$203))))</f>
        <v/>
      </c>
      <c r="K9" s="9">
        <f>IF(A9="","",IF(H9=0,'Elenchi'!$G$5,IF(I9&lt;H9,'Elenchi'!$G$8,IF(H9&gt;=3,'Elenchi'!$G$7,'Elenchi'!$G$6))))</f>
        <v/>
      </c>
    </row>
    <row r="10" ht="112" customHeight="1">
      <c r="A10" s="4" t="inlineStr">
        <is>
          <t>4B</t>
        </is>
      </c>
      <c r="B10" s="5" t="inlineStr">
        <is>
          <t>Obiezioni</t>
        </is>
      </c>
      <c r="C10" s="5" t="inlineStr">
        <is>
          <t>Simulazione delle obiezioni</t>
        </is>
      </c>
      <c r="D10" s="5" t="inlineStr">
        <is>
          <t>Fai la parte di [ruolo] in [tipo di attività]. Stai parlando con me di [il tuo prodotto]. Le tue perplessità, prese da chiamate reali: [incolla da 3 a 5 obiezioni, con le parole dell’acquirente].
Solleva una perplessità alla volta e aspetta la mia risposta. Se la mia risposta è vaga, ribatti una volta. Dopo 5 turni, valuta ogni risposta: ho fatto prima una domanda, ho risposto con un fatto che posso dimostrare e ho chiuso con un solo prossimo passo?
Regole: resta nel ruolo. Non inventare fatti sul mio prodotto: chiedili a me.</t>
        </is>
      </c>
      <c r="E10" s="5" t="inlineStr">
        <is>
          <t>Non inventa fatti sul tuo prodotto.</t>
        </is>
      </c>
      <c r="F10" s="6" t="inlineStr">
        <is>
          <t>v1</t>
        </is>
      </c>
      <c r="G10" s="5" t="inlineStr">
        <is>
          <t>Elliot</t>
        </is>
      </c>
      <c r="H10" s="7">
        <f>IF(A10="","",COUNTIFS('Registro test'!$B$5:$B$203,A10,'Registro test'!$E$5:$E$203,F10))</f>
        <v/>
      </c>
      <c r="I10" s="7">
        <f>IF(A10="","",COUNTIFS('Registro test'!$B$5:$B$203,A10,'Registro test'!$E$5:$E$203,F10,'Registro test'!$H$5:$H$203,'Elenchi'!$D$5))</f>
        <v/>
      </c>
      <c r="J10" s="8">
        <f>IF(A10="","",IF(H10=0,"",SUMPRODUCT(MAX(('Registro test'!$B$5:$B$203=A10)*('Registro test'!$E$5:$E$203=F10)*'Registro test'!$A$5:$A$203))))</f>
        <v/>
      </c>
      <c r="K10" s="9">
        <f>IF(A10="","",IF(H10=0,'Elenchi'!$G$5,IF(I10&lt;H10,'Elenchi'!$G$8,IF(H10&gt;=3,'Elenchi'!$G$7,'Elenchi'!$G$6))))</f>
        <v/>
      </c>
    </row>
    <row r="11" ht="138" customHeight="1">
      <c r="A11" s="4" t="inlineStr">
        <is>
          <t>5A</t>
        </is>
      </c>
      <c r="B11" s="5" t="inlineStr">
        <is>
          <t>Proposta</t>
        </is>
      </c>
      <c r="C11" s="5" t="inlineStr">
        <is>
          <t>Riepilogo della proposta dal preventivo</t>
        </is>
      </c>
      <c r="D11" s="5" t="inlineStr">
        <is>
          <t>Scrivi un breve riepilogo per [nome] di [azienda], da inviare insieme al preventivo.
Il loro problema, con le loro parole: [citazione dai campi della discovery].
Cosa ricevono: [voci del preventivo].
Prezzo e condizioni, copiati dal preventivo: [totale, periodo di fatturazione, valido fino al].
Prossimo passo: [un solo passo, con giorno e ora].
Regole: meno di [150] parole. Copia ogni numero e ogni data esattamente. Non aggiungere sconti, scadenze, date di avvio o risultati che non sono qui sopra. Chiudi con il prossimo passo.</t>
        </is>
      </c>
      <c r="E11" s="5" t="inlineStr">
        <is>
          <t>Ogni numero e ogni data corrispondono al preventivo.</t>
        </is>
      </c>
      <c r="F11" s="6" t="inlineStr">
        <is>
          <t>v2</t>
        </is>
      </c>
      <c r="G11" s="5" t="inlineStr">
        <is>
          <t>Elliot</t>
        </is>
      </c>
      <c r="H11" s="7">
        <f>IF(A11="","",COUNTIFS('Registro test'!$B$5:$B$203,A11,'Registro test'!$E$5:$E$203,F11))</f>
        <v/>
      </c>
      <c r="I11" s="7">
        <f>IF(A11="","",COUNTIFS('Registro test'!$B$5:$B$203,A11,'Registro test'!$E$5:$E$203,F11,'Registro test'!$H$5:$H$203,'Elenchi'!$D$5))</f>
        <v/>
      </c>
      <c r="J11" s="8">
        <f>IF(A11="","",IF(H11=0,"",SUMPRODUCT(MAX(('Registro test'!$B$5:$B$203=A11)*('Registro test'!$E$5:$E$203=F11)*'Registro test'!$A$5:$A$203))))</f>
        <v/>
      </c>
      <c r="K11" s="9">
        <f>IF(A11="","",IF(H11=0,'Elenchi'!$G$5,IF(I11&lt;H11,'Elenchi'!$G$8,IF(H11&gt;=3,'Elenchi'!$G$7,'Elenchi'!$G$6))))</f>
        <v/>
      </c>
    </row>
    <row r="12" ht="112" customHeight="1">
      <c r="A12" s="4" t="inlineStr">
        <is>
          <t>5B</t>
        </is>
      </c>
      <c r="B12" s="5" t="inlineStr">
        <is>
          <t>Sollecito</t>
        </is>
      </c>
      <c r="C12" s="5" t="inlineStr">
        <is>
          <t>Sollecito se non risponde</t>
        </is>
      </c>
      <c r="D12" s="5" t="inlineStr">
        <is>
          <t>Scrivi un’email di sollecito a [nome] di [azienda]. La mia ultima email, inviata il [data]: [incollala].
Un fatto nuovo e utile che posso aggiungere: [una nuova risposta, una data o una breve risorsa].
Regole: meno di [70] parole. Non ripetere l’ultima email. Niente “volevo solo sapere se ci sono novità”, niente sensi di colpa. Non parlare di disponibilità, posti liberi o scadenze. Fai una sola domanda facile, a cui si possa rispondere in una riga.</t>
        </is>
      </c>
      <c r="E12" s="5" t="inlineStr">
        <is>
          <t>Niente scadenze, posti limitati o sensi di colpa; meno di 70 parole.</t>
        </is>
      </c>
      <c r="F12" s="6" t="inlineStr">
        <is>
          <t>v2</t>
        </is>
      </c>
      <c r="G12" s="5" t="inlineStr">
        <is>
          <t>Elliot</t>
        </is>
      </c>
      <c r="H12" s="7">
        <f>IF(A12="","",COUNTIFS('Registro test'!$B$5:$B$203,A12,'Registro test'!$E$5:$E$203,F12))</f>
        <v/>
      </c>
      <c r="I12" s="7">
        <f>IF(A12="","",COUNTIFS('Registro test'!$B$5:$B$203,A12,'Registro test'!$E$5:$E$203,F12,'Registro test'!$H$5:$H$203,'Elenchi'!$D$5))</f>
        <v/>
      </c>
      <c r="J12" s="8">
        <f>IF(A12="","",IF(H12=0,"",SUMPRODUCT(MAX(('Registro test'!$B$5:$B$203=A12)*('Registro test'!$E$5:$E$203=F12)*'Registro test'!$A$5:$A$203))))</f>
        <v/>
      </c>
      <c r="K12" s="9">
        <f>IF(A12="","",IF(H12=0,'Elenchi'!$G$5,IF(I12&lt;H12,'Elenchi'!$G$8,IF(H12&gt;=3,'Elenchi'!$G$7,'Elenchi'!$G$6))))</f>
        <v/>
      </c>
    </row>
    <row r="13" ht="125" customHeight="1">
      <c r="A13" s="4" t="inlineStr">
        <is>
          <t>6A</t>
        </is>
      </c>
      <c r="B13" s="5" t="inlineStr">
        <is>
          <t>Upselling</t>
        </is>
      </c>
      <c r="C13" s="5" t="inlineStr">
        <is>
          <t>Trova i candidati all’upselling nei dati d’uso</t>
        </is>
      </c>
      <c r="D13" s="5" t="inlineStr">
        <is>
          <t>I nostri piani: [nomi dei piani, limiti e prezzi].
Utilizzo degli account negli ultimi [3] mesi, una riga per account: [incolla colonne come ID account, piano, utenti, utilizzo rispetto al limite]. Niente nomi, email o dati personali.
Compito: elenca fino a [5] account vicini ai limiti del loro piano o che usano funzioni di un piano superiore. Per ciascuno: i numeri che lo mostrano, il piano adatto e una domanda di apertura per il responsabile account.
Regole: usa solo i dati. Se manca un numero, scrivi MANCANTE: non stimarlo. Segnala quando le prove sono deboli. Non suggerire sconti.</t>
        </is>
      </c>
      <c r="E13" s="5" t="inlineStr">
        <is>
          <t>Ogni numero è nei dati; le prove deboli sono segnalate.</t>
        </is>
      </c>
      <c r="F13" s="6" t="inlineStr">
        <is>
          <t>v1</t>
        </is>
      </c>
      <c r="G13" s="5" t="inlineStr">
        <is>
          <t>Responsabile account</t>
        </is>
      </c>
      <c r="H13" s="7">
        <f>IF(A13="","",COUNTIFS('Registro test'!$B$5:$B$203,A13,'Registro test'!$E$5:$E$203,F13))</f>
        <v/>
      </c>
      <c r="I13" s="7">
        <f>IF(A13="","",COUNTIFS('Registro test'!$B$5:$B$203,A13,'Registro test'!$E$5:$E$203,F13,'Registro test'!$H$5:$H$203,'Elenchi'!$D$5))</f>
        <v/>
      </c>
      <c r="J13" s="8">
        <f>IF(A13="","",IF(H13=0,"",SUMPRODUCT(MAX(('Registro test'!$B$5:$B$203=A13)*('Registro test'!$E$5:$E$203=F13)*'Registro test'!$A$5:$A$203))))</f>
        <v/>
      </c>
      <c r="K13" s="9">
        <f>IF(A13="","",IF(H13=0,'Elenchi'!$G$5,IF(I13&lt;H13,'Elenchi'!$G$8,IF(H13&gt;=3,'Elenchi'!$G$7,'Elenchi'!$G$6))))</f>
        <v/>
      </c>
    </row>
    <row r="14" ht="112" customHeight="1">
      <c r="A14" s="4" t="inlineStr">
        <is>
          <t>6B</t>
        </is>
      </c>
      <c r="B14" s="5" t="inlineStr">
        <is>
          <t>Upselling</t>
        </is>
      </c>
      <c r="C14" s="5" t="inlineStr">
        <is>
          <t>Email di upgrade o di rinnovo</t>
        </is>
      </c>
      <c r="D14" s="5" t="inlineStr">
        <is>
          <t>Scrivi un’email a [nome] di [azienda], cliente con il piano [piano attuale] dal [data].
Cosa mostrano i dati: [2 fatti dal prompt 6A].
Cosa ci ha detto di volere: [il suo obiettivo, con le sue parole].
L’offerta: [piano], [prezzo copiato dal tuo listino], dal [data].
Regole: meno di [120] parole. Parti dal suo obiettivo, poi i fatti, poi il prezzo, detto chiaramente. Nessuna pressione e nessuna scadenza. Chiudi con una domanda.</t>
        </is>
      </c>
      <c r="E14" s="5" t="inlineStr">
        <is>
          <t>Prezzo copiato dal tuo listino, detto chiaramente.</t>
        </is>
      </c>
      <c r="F14" s="6" t="inlineStr">
        <is>
          <t>v1</t>
        </is>
      </c>
      <c r="G14" s="5" t="inlineStr">
        <is>
          <t>Responsabile account</t>
        </is>
      </c>
      <c r="H14" s="7">
        <f>IF(A14="","",COUNTIFS('Registro test'!$B$5:$B$203,A14,'Registro test'!$E$5:$E$203,F14))</f>
        <v/>
      </c>
      <c r="I14" s="7">
        <f>IF(A14="","",COUNTIFS('Registro test'!$B$5:$B$203,A14,'Registro test'!$E$5:$E$203,F14,'Registro test'!$H$5:$H$203,'Elenchi'!$D$5))</f>
        <v/>
      </c>
      <c r="J14" s="8">
        <f>IF(A14="","",IF(H14=0,"",SUMPRODUCT(MAX(('Registro test'!$B$5:$B$203=A14)*('Registro test'!$E$5:$E$203=F14)*'Registro test'!$A$5:$A$203))))</f>
        <v/>
      </c>
      <c r="K14" s="9">
        <f>IF(A14="","",IF(H14=0,'Elenchi'!$G$5,IF(I14&lt;H14,'Elenchi'!$G$8,IF(H14&gt;=3,'Elenchi'!$G$7,'Elenchi'!$G$6))))</f>
        <v/>
      </c>
    </row>
    <row r="15" ht="99" customHeight="1">
      <c r="A15" s="4" t="inlineStr">
        <is>
          <t>7A</t>
        </is>
      </c>
      <c r="B15" s="5" t="inlineStr">
        <is>
          <t>Immobiliare</t>
        </is>
      </c>
      <c r="C15" s="5" t="inlineStr">
        <is>
          <t>Descrizione dell’annuncio dalla scheda dell’immobile</t>
        </is>
      </c>
      <c r="D15" s="5" t="inlineStr">
        <is>
          <t>Scrivi la descrizione di un annuncio per [indirizzo o zona], usando solo questa scheda dell’immobile: [incolla camere da letto, bagni, superficie, terreno, anno di costruzione, caratteristiche, spese e cosa è incluso].
Regole: meno di [150] parole. Copia ogni numero esattamente. Descrivi la casa e le sue caratteristiche, non le persone che potrebbero abitarci. Nessuna affermazione su scuole, sicurezza, vicini o valore futuro. Se qualcosa non è nella scheda, scrivi MANCANTE.</t>
        </is>
      </c>
      <c r="E15" s="5" t="inlineStr">
        <is>
          <t>Ogni numero dalla scheda dell’immobile; descrive la casa, non le persone.</t>
        </is>
      </c>
      <c r="F15" s="6" t="inlineStr">
        <is>
          <t>v1</t>
        </is>
      </c>
      <c r="G15" s="5" t="n"/>
      <c r="H15" s="7">
        <f>IF(A15="","",COUNTIFS('Registro test'!$B$5:$B$203,A15,'Registro test'!$E$5:$E$203,F15))</f>
        <v/>
      </c>
      <c r="I15" s="7">
        <f>IF(A15="","",COUNTIFS('Registro test'!$B$5:$B$203,A15,'Registro test'!$E$5:$E$203,F15,'Registro test'!$H$5:$H$203,'Elenchi'!$D$5))</f>
        <v/>
      </c>
      <c r="J15" s="8">
        <f>IF(A15="","",IF(H15=0,"",SUMPRODUCT(MAX(('Registro test'!$B$5:$B$203=A15)*('Registro test'!$E$5:$E$203=F15)*'Registro test'!$A$5:$A$203))))</f>
        <v/>
      </c>
      <c r="K15" s="9">
        <f>IF(A15="","",IF(H15=0,'Elenchi'!$G$5,IF(I15&lt;H15,'Elenchi'!$G$8,IF(H15&gt;=3,'Elenchi'!$G$7,'Elenchi'!$G$6))))</f>
        <v/>
      </c>
    </row>
    <row r="16" ht="99" customHeight="1">
      <c r="A16" s="4" t="inlineStr">
        <is>
          <t>7B</t>
        </is>
      </c>
      <c r="B16" s="5" t="inlineStr">
        <is>
          <t>Immobiliare</t>
        </is>
      </c>
      <c r="C16" s="5" t="inlineStr">
        <is>
          <t>Messaggio all’acquirente dopo la visita</t>
        </is>
      </c>
      <c r="D16" s="5" t="inlineStr">
        <is>
          <t>Scrivi un breve messaggio a [nome dell’acquirente] dopo la visita in [indirizzo] del [data].
Cosa ha detto durante la visita: [incolla i tuoi appunti, con le sue parole].
Prossimo passo: [seconda visita, documentazione sull’immobile o una chiamata, con un giorno].
Regole: meno di [60] parole. Parla solo di ciò che ha detto sulla casa. Nessun commento sulle persone della zona. Chiudi con una domanda.</t>
        </is>
      </c>
      <c r="E16" s="5" t="inlineStr">
        <is>
          <t>Solo ciò che l’acquirente ha detto sulla casa.</t>
        </is>
      </c>
      <c r="F16" s="6" t="inlineStr">
        <is>
          <t>v1</t>
        </is>
      </c>
      <c r="G16" s="5" t="n"/>
      <c r="H16" s="7">
        <f>IF(A16="","",COUNTIFS('Registro test'!$B$5:$B$203,A16,'Registro test'!$E$5:$E$203,F16))</f>
        <v/>
      </c>
      <c r="I16" s="7">
        <f>IF(A16="","",COUNTIFS('Registro test'!$B$5:$B$203,A16,'Registro test'!$E$5:$E$203,F16,'Registro test'!$H$5:$H$203,'Elenchi'!$D$5))</f>
        <v/>
      </c>
      <c r="J16" s="8">
        <f>IF(A16="","",IF(H16=0,"",SUMPRODUCT(MAX(('Registro test'!$B$5:$B$203=A16)*('Registro test'!$E$5:$E$203=F16)*'Registro test'!$A$5:$A$203))))</f>
        <v/>
      </c>
      <c r="K16" s="9">
        <f>IF(A16="","",IF(H16=0,'Elenchi'!$G$5,IF(I16&lt;H16,'Elenchi'!$G$8,IF(H16&gt;=3,'Elenchi'!$G$7,'Elenchi'!$G$6))))</f>
        <v/>
      </c>
    </row>
    <row r="17" ht="86" customHeight="1">
      <c r="A17" s="4" t="inlineStr">
        <is>
          <t>7C</t>
        </is>
      </c>
      <c r="B17" s="5" t="inlineStr">
        <is>
          <t>Immobiliare</t>
        </is>
      </c>
      <c r="C17" s="5" t="inlineStr">
        <is>
          <t>Controllo del linguaggio antidiscriminazione</t>
        </is>
      </c>
      <c r="D17" s="5" t="inlineStr">
        <is>
          <t>Controlla in questa bozza le parole che descrivono le persone invece dell’immobile: [incolla l’annuncio, la pubblicità o l’email].
Elenca ogni parola o frase che potrebbe indicare una preferenza o una limitazione basata su razza, colore della pelle, religione, sesso, disabilità, nucleo familiare od origine nazionale. Per ciascuna, suggerisci una formulazione che descriva l’immobile. Se non trovi nulla, dillo. Non cambiare nient’altro.</t>
        </is>
      </c>
      <c r="E17" s="5" t="inlineStr">
        <is>
          <t>Una persona esamina ogni frase segnalata e decide.</t>
        </is>
      </c>
      <c r="F17" s="6" t="inlineStr">
        <is>
          <t>v1</t>
        </is>
      </c>
      <c r="G17" s="5" t="n"/>
      <c r="H17" s="7">
        <f>IF(A17="","",COUNTIFS('Registro test'!$B$5:$B$203,A17,'Registro test'!$E$5:$E$203,F17))</f>
        <v/>
      </c>
      <c r="I17" s="7">
        <f>IF(A17="","",COUNTIFS('Registro test'!$B$5:$B$203,A17,'Registro test'!$E$5:$E$203,F17,'Registro test'!$H$5:$H$203,'Elenchi'!$D$5))</f>
        <v/>
      </c>
      <c r="J17" s="8">
        <f>IF(A17="","",IF(H17=0,"",SUMPRODUCT(MAX(('Registro test'!$B$5:$B$203=A17)*('Registro test'!$E$5:$E$203=F17)*'Registro test'!$A$5:$A$203))))</f>
        <v/>
      </c>
      <c r="K17" s="9">
        <f>IF(A17="","",IF(H17=0,'Elenchi'!$G$5,IF(I17&lt;H17,'Elenchi'!$G$8,IF(H17&gt;=3,'Elenchi'!$G$7,'Elenchi'!$G$6))))</f>
        <v/>
      </c>
    </row>
    <row r="18" ht="138" customHeight="1">
      <c r="A18" s="4" t="inlineStr">
        <is>
          <t>8A</t>
        </is>
      </c>
      <c r="B18" s="5" t="inlineStr">
        <is>
          <t>Selezione del personale</t>
        </is>
      </c>
      <c r="C18" s="5" t="inlineStr">
        <is>
          <t>Email commerciale a un responsabile delle assunzioni</t>
        </is>
      </c>
      <c r="D18" s="5" t="inlineStr">
        <is>
          <t>Scrivi una prima email da [il tuo nome] di [la tua agenzia] a [nome], [ruolo] presso [azienda].
Perché ora: [un fatto pubblico, come una posizione aperta nella loro pagina Lavora con noi].
Cosa facciamo, in una frase: [i ruoli che copriamo, la zona, come lavoriamo].
Una prova che posso condividere: [un risultato di inserimento che il cliente ha accettato di condividere, oppure nessuna].
La richiesta: [una chiamata di 15 minuti, con un giorno].
Regole: meno di [90] parole. Niente clienti, tassi di copertura delle posizioni o tempi di assunzione inventati. Chiudi con la richiesta.</t>
        </is>
      </c>
      <c r="E18" s="5" t="inlineStr">
        <is>
          <t>Niente clienti, tassi di copertura o tempi di assunzione inventati.</t>
        </is>
      </c>
      <c r="F18" s="6" t="inlineStr">
        <is>
          <t>v1</t>
        </is>
      </c>
      <c r="G18" s="5" t="n"/>
      <c r="H18" s="7">
        <f>IF(A18="","",COUNTIFS('Registro test'!$B$5:$B$203,A18,'Registro test'!$E$5:$E$203,F18))</f>
        <v/>
      </c>
      <c r="I18" s="7">
        <f>IF(A18="","",COUNTIFS('Registro test'!$B$5:$B$203,A18,'Registro test'!$E$5:$E$203,F18,'Registro test'!$H$5:$H$203,'Elenchi'!$D$5))</f>
        <v/>
      </c>
      <c r="J18" s="8">
        <f>IF(A18="","",IF(H18=0,"",SUMPRODUCT(MAX(('Registro test'!$B$5:$B$203=A18)*('Registro test'!$E$5:$E$203=F18)*'Registro test'!$A$5:$A$203))))</f>
        <v/>
      </c>
      <c r="K18" s="9">
        <f>IF(A18="","",IF(H18=0,'Elenchi'!$G$5,IF(I18&lt;H18,'Elenchi'!$G$8,IF(H18&gt;=3,'Elenchi'!$G$7,'Elenchi'!$G$6))))</f>
        <v/>
      </c>
    </row>
    <row r="19" ht="125" customHeight="1">
      <c r="A19" s="4" t="inlineStr">
        <is>
          <t>8B</t>
        </is>
      </c>
      <c r="B19" s="5" t="inlineStr">
        <is>
          <t>Selezione del personale</t>
        </is>
      </c>
      <c r="C19" s="5" t="inlineStr">
        <is>
          <t>Messaggio ai candidati</t>
        </is>
      </c>
      <c r="D19" s="5" t="inlineStr">
        <is>
          <t>Scrivi un breve messaggio a [nome del candidato] per una posizione di [ruolo].
Il lavoro, come lo ha approvato il cliente: [sede, fascia retributiva, orario, requisiti indispensabili].
Perché questa persona: [un fatto dal suo profilo pubblico che corrisponde a un requisito indispensabile].
Regole: meno di [80] parole. Indica la fascia retributiva. Non dire nulla su età, famiglia, salute, religione, origine o qualsiasi cosa non legata al lavoro. Nessun complimento che non puoi sostenere con il fatto qui sopra. Chiedi una chiamata di 15 minuti.</t>
        </is>
      </c>
      <c r="E19" s="5" t="inlineStr">
        <is>
          <t>Fascia retributiva indicata; nulla sulle caratteristiche protette.</t>
        </is>
      </c>
      <c r="F19" s="6" t="inlineStr">
        <is>
          <t>v1</t>
        </is>
      </c>
      <c r="G19" s="5" t="n"/>
      <c r="H19" s="7">
        <f>IF(A19="","",COUNTIFS('Registro test'!$B$5:$B$203,A19,'Registro test'!$E$5:$E$203,F19))</f>
        <v/>
      </c>
      <c r="I19" s="7">
        <f>IF(A19="","",COUNTIFS('Registro test'!$B$5:$B$203,A19,'Registro test'!$E$5:$E$203,F19,'Registro test'!$H$5:$H$203,'Elenchi'!$D$5))</f>
        <v/>
      </c>
      <c r="J19" s="8">
        <f>IF(A19="","",IF(H19=0,"",SUMPRODUCT(MAX(('Registro test'!$B$5:$B$203=A19)*('Registro test'!$E$5:$E$203=F19)*'Registro test'!$A$5:$A$203))))</f>
        <v/>
      </c>
      <c r="K19" s="9">
        <f>IF(A19="","",IF(H19=0,'Elenchi'!$G$5,IF(I19&lt;H19,'Elenchi'!$G$8,IF(H19&gt;=3,'Elenchi'!$G$7,'Elenchi'!$G$6))))</f>
        <v/>
      </c>
    </row>
    <row r="20" ht="86" customHeight="1">
      <c r="A20" s="4" t="inlineStr">
        <is>
          <t>8C</t>
        </is>
      </c>
      <c r="B20" s="5" t="inlineStr">
        <is>
          <t>Selezione del personale</t>
        </is>
      </c>
      <c r="C20" s="5" t="inlineStr">
        <is>
          <t>Controllo del linguaggio dell’annuncio di lavoro</t>
        </is>
      </c>
      <c r="D20" s="5" t="inlineStr">
        <is>
          <t>Controlla in questo annuncio di lavoro le parole che potrebbero scoraggiare qualcuno dal candidarsi per motivi di razza, colore della pelle, religione, sesso, origine nazionale, età, disabilità o informazioni genetiche: [incolla l’annuncio].
Per ogni frase, spiega perché e suggerisci una formulazione neutra. Segnala anche i requisiti non necessari per il lavoro. Non cambiare nient’altro.</t>
        </is>
      </c>
      <c r="E20" s="5" t="inlineStr">
        <is>
          <t>Una persona esamina ogni frase segnalata e decide.</t>
        </is>
      </c>
      <c r="F20" s="6" t="inlineStr">
        <is>
          <t>v1</t>
        </is>
      </c>
      <c r="G20" s="5" t="n"/>
      <c r="H20" s="7">
        <f>IF(A20="","",COUNTIFS('Registro test'!$B$5:$B$203,A20,'Registro test'!$E$5:$E$203,F20))</f>
        <v/>
      </c>
      <c r="I20" s="7">
        <f>IF(A20="","",COUNTIFS('Registro test'!$B$5:$B$203,A20,'Registro test'!$E$5:$E$203,F20,'Registro test'!$H$5:$H$203,'Elenchi'!$D$5))</f>
        <v/>
      </c>
      <c r="J20" s="8">
        <f>IF(A20="","",IF(H20=0,"",SUMPRODUCT(MAX(('Registro test'!$B$5:$B$203=A20)*('Registro test'!$E$5:$E$203=F20)*'Registro test'!$A$5:$A$203))))</f>
        <v/>
      </c>
      <c r="K20" s="9">
        <f>IF(A20="","",IF(H20=0,'Elenchi'!$G$5,IF(I20&lt;H20,'Elenchi'!$G$8,IF(H20&gt;=3,'Elenchi'!$G$7,'Elenchi'!$G$6))))</f>
        <v/>
      </c>
    </row>
    <row r="21">
      <c r="A21" s="4" t="n"/>
      <c r="B21" s="5" t="n"/>
      <c r="C21" s="5" t="n"/>
      <c r="D21" s="5" t="n"/>
      <c r="E21" s="5" t="n"/>
      <c r="F21" s="6" t="n"/>
      <c r="G21" s="5" t="n"/>
      <c r="H21" s="7">
        <f>IF(A21="","",COUNTIFS('Registro test'!$B$5:$B$203,A21,'Registro test'!$E$5:$E$203,F21))</f>
        <v/>
      </c>
      <c r="I21" s="7">
        <f>IF(A21="","",COUNTIFS('Registro test'!$B$5:$B$203,A21,'Registro test'!$E$5:$E$203,F21,'Registro test'!$H$5:$H$203,'Elenchi'!$D$5))</f>
        <v/>
      </c>
      <c r="J21" s="8">
        <f>IF(A21="","",IF(H21=0,"",SUMPRODUCT(MAX(('Registro test'!$B$5:$B$203=A21)*('Registro test'!$E$5:$E$203=F21)*'Registro test'!$A$5:$A$203))))</f>
        <v/>
      </c>
      <c r="K21" s="9">
        <f>IF(A21="","",IF(H21=0,'Elenchi'!$G$5,IF(I21&lt;H21,'Elenchi'!$G$8,IF(H21&gt;=3,'Elenchi'!$G$7,'Elenchi'!$G$6))))</f>
        <v/>
      </c>
    </row>
    <row r="22">
      <c r="A22" s="4" t="n"/>
      <c r="B22" s="5" t="n"/>
      <c r="C22" s="5" t="n"/>
      <c r="D22" s="5" t="n"/>
      <c r="E22" s="5" t="n"/>
      <c r="F22" s="6" t="n"/>
      <c r="G22" s="5" t="n"/>
      <c r="H22" s="7">
        <f>IF(A22="","",COUNTIFS('Registro test'!$B$5:$B$203,A22,'Registro test'!$E$5:$E$203,F22))</f>
        <v/>
      </c>
      <c r="I22" s="7">
        <f>IF(A22="","",COUNTIFS('Registro test'!$B$5:$B$203,A22,'Registro test'!$E$5:$E$203,F22,'Registro test'!$H$5:$H$203,'Elenchi'!$D$5))</f>
        <v/>
      </c>
      <c r="J22" s="8">
        <f>IF(A22="","",IF(H22=0,"",SUMPRODUCT(MAX(('Registro test'!$B$5:$B$203=A22)*('Registro test'!$E$5:$E$203=F22)*'Registro test'!$A$5:$A$203))))</f>
        <v/>
      </c>
      <c r="K22" s="9">
        <f>IF(A22="","",IF(H22=0,'Elenchi'!$G$5,IF(I22&lt;H22,'Elenchi'!$G$8,IF(H22&gt;=3,'Elenchi'!$G$7,'Elenchi'!$G$6))))</f>
        <v/>
      </c>
    </row>
    <row r="23">
      <c r="A23" s="4" t="n"/>
      <c r="B23" s="5" t="n"/>
      <c r="C23" s="5" t="n"/>
      <c r="D23" s="5" t="n"/>
      <c r="E23" s="5" t="n"/>
      <c r="F23" s="6" t="n"/>
      <c r="G23" s="5" t="n"/>
      <c r="H23" s="7">
        <f>IF(A23="","",COUNTIFS('Registro test'!$B$5:$B$203,A23,'Registro test'!$E$5:$E$203,F23))</f>
        <v/>
      </c>
      <c r="I23" s="7">
        <f>IF(A23="","",COUNTIFS('Registro test'!$B$5:$B$203,A23,'Registro test'!$E$5:$E$203,F23,'Registro test'!$H$5:$H$203,'Elenchi'!$D$5))</f>
        <v/>
      </c>
      <c r="J23" s="8">
        <f>IF(A23="","",IF(H23=0,"",SUMPRODUCT(MAX(('Registro test'!$B$5:$B$203=A23)*('Registro test'!$E$5:$E$203=F23)*'Registro test'!$A$5:$A$203))))</f>
        <v/>
      </c>
      <c r="K23" s="9">
        <f>IF(A23="","",IF(H23=0,'Elenchi'!$G$5,IF(I23&lt;H23,'Elenchi'!$G$8,IF(H23&gt;=3,'Elenchi'!$G$7,'Elenchi'!$G$6))))</f>
        <v/>
      </c>
    </row>
    <row r="24">
      <c r="A24" s="4" t="n"/>
      <c r="B24" s="5" t="n"/>
      <c r="C24" s="5" t="n"/>
      <c r="D24" s="5" t="n"/>
      <c r="E24" s="5" t="n"/>
      <c r="F24" s="6" t="n"/>
      <c r="G24" s="5" t="n"/>
      <c r="H24" s="7">
        <f>IF(A24="","",COUNTIFS('Registro test'!$B$5:$B$203,A24,'Registro test'!$E$5:$E$203,F24))</f>
        <v/>
      </c>
      <c r="I24" s="7">
        <f>IF(A24="","",COUNTIFS('Registro test'!$B$5:$B$203,A24,'Registro test'!$E$5:$E$203,F24,'Registro test'!$H$5:$H$203,'Elenchi'!$D$5))</f>
        <v/>
      </c>
      <c r="J24" s="8">
        <f>IF(A24="","",IF(H24=0,"",SUMPRODUCT(MAX(('Registro test'!$B$5:$B$203=A24)*('Registro test'!$E$5:$E$203=F24)*'Registro test'!$A$5:$A$203))))</f>
        <v/>
      </c>
      <c r="K24" s="9">
        <f>IF(A24="","",IF(H24=0,'Elenchi'!$G$5,IF(I24&lt;H24,'Elenchi'!$G$8,IF(H24&gt;=3,'Elenchi'!$G$7,'Elenchi'!$G$6))))</f>
        <v/>
      </c>
    </row>
    <row r="25">
      <c r="A25" s="4" t="n"/>
      <c r="B25" s="5" t="n"/>
      <c r="C25" s="5" t="n"/>
      <c r="D25" s="5" t="n"/>
      <c r="E25" s="5" t="n"/>
      <c r="F25" s="6" t="n"/>
      <c r="G25" s="5" t="n"/>
      <c r="H25" s="7">
        <f>IF(A25="","",COUNTIFS('Registro test'!$B$5:$B$203,A25,'Registro test'!$E$5:$E$203,F25))</f>
        <v/>
      </c>
      <c r="I25" s="7">
        <f>IF(A25="","",COUNTIFS('Registro test'!$B$5:$B$203,A25,'Registro test'!$E$5:$E$203,F25,'Registro test'!$H$5:$H$203,'Elenchi'!$D$5))</f>
        <v/>
      </c>
      <c r="J25" s="8">
        <f>IF(A25="","",IF(H25=0,"",SUMPRODUCT(MAX(('Registro test'!$B$5:$B$203=A25)*('Registro test'!$E$5:$E$203=F25)*'Registro test'!$A$5:$A$203))))</f>
        <v/>
      </c>
      <c r="K25" s="9">
        <f>IF(A25="","",IF(H25=0,'Elenchi'!$G$5,IF(I25&lt;H25,'Elenchi'!$G$8,IF(H25&gt;=3,'Elenchi'!$G$7,'Elenchi'!$G$6))))</f>
        <v/>
      </c>
    </row>
    <row r="26">
      <c r="A26" s="4" t="n"/>
      <c r="B26" s="5" t="n"/>
      <c r="C26" s="5" t="n"/>
      <c r="D26" s="5" t="n"/>
      <c r="E26" s="5" t="n"/>
      <c r="F26" s="6" t="n"/>
      <c r="G26" s="5" t="n"/>
      <c r="H26" s="7">
        <f>IF(A26="","",COUNTIFS('Registro test'!$B$5:$B$203,A26,'Registro test'!$E$5:$E$203,F26))</f>
        <v/>
      </c>
      <c r="I26" s="7">
        <f>IF(A26="","",COUNTIFS('Registro test'!$B$5:$B$203,A26,'Registro test'!$E$5:$E$203,F26,'Registro test'!$H$5:$H$203,'Elenchi'!$D$5))</f>
        <v/>
      </c>
      <c r="J26" s="8">
        <f>IF(A26="","",IF(H26=0,"",SUMPRODUCT(MAX(('Registro test'!$B$5:$B$203=A26)*('Registro test'!$E$5:$E$203=F26)*'Registro test'!$A$5:$A$203))))</f>
        <v/>
      </c>
      <c r="K26" s="9">
        <f>IF(A26="","",IF(H26=0,'Elenchi'!$G$5,IF(I26&lt;H26,'Elenchi'!$G$8,IF(H26&gt;=3,'Elenchi'!$G$7,'Elenchi'!$G$6))))</f>
        <v/>
      </c>
    </row>
    <row r="27">
      <c r="A27" s="4" t="n"/>
      <c r="B27" s="5" t="n"/>
      <c r="C27" s="5" t="n"/>
      <c r="D27" s="5" t="n"/>
      <c r="E27" s="5" t="n"/>
      <c r="F27" s="6" t="n"/>
      <c r="G27" s="5" t="n"/>
      <c r="H27" s="7">
        <f>IF(A27="","",COUNTIFS('Registro test'!$B$5:$B$203,A27,'Registro test'!$E$5:$E$203,F27))</f>
        <v/>
      </c>
      <c r="I27" s="7">
        <f>IF(A27="","",COUNTIFS('Registro test'!$B$5:$B$203,A27,'Registro test'!$E$5:$E$203,F27,'Registro test'!$H$5:$H$203,'Elenchi'!$D$5))</f>
        <v/>
      </c>
      <c r="J27" s="8">
        <f>IF(A27="","",IF(H27=0,"",SUMPRODUCT(MAX(('Registro test'!$B$5:$B$203=A27)*('Registro test'!$E$5:$E$203=F27)*'Registro test'!$A$5:$A$203))))</f>
        <v/>
      </c>
      <c r="K27" s="9">
        <f>IF(A27="","",IF(H27=0,'Elenchi'!$G$5,IF(I27&lt;H27,'Elenchi'!$G$8,IF(H27&gt;=3,'Elenchi'!$G$7,'Elenchi'!$G$6))))</f>
        <v/>
      </c>
    </row>
    <row r="28">
      <c r="A28" s="4" t="n"/>
      <c r="B28" s="5" t="n"/>
      <c r="C28" s="5" t="n"/>
      <c r="D28" s="5" t="n"/>
      <c r="E28" s="5" t="n"/>
      <c r="F28" s="6" t="n"/>
      <c r="G28" s="5" t="n"/>
      <c r="H28" s="7">
        <f>IF(A28="","",COUNTIFS('Registro test'!$B$5:$B$203,A28,'Registro test'!$E$5:$E$203,F28))</f>
        <v/>
      </c>
      <c r="I28" s="7">
        <f>IF(A28="","",COUNTIFS('Registro test'!$B$5:$B$203,A28,'Registro test'!$E$5:$E$203,F28,'Registro test'!$H$5:$H$203,'Elenchi'!$D$5))</f>
        <v/>
      </c>
      <c r="J28" s="8">
        <f>IF(A28="","",IF(H28=0,"",SUMPRODUCT(MAX(('Registro test'!$B$5:$B$203=A28)*('Registro test'!$E$5:$E$203=F28)*'Registro test'!$A$5:$A$203))))</f>
        <v/>
      </c>
      <c r="K28" s="9">
        <f>IF(A28="","",IF(H28=0,'Elenchi'!$G$5,IF(I28&lt;H28,'Elenchi'!$G$8,IF(H28&gt;=3,'Elenchi'!$G$7,'Elenchi'!$G$6))))</f>
        <v/>
      </c>
    </row>
    <row r="29">
      <c r="A29" s="4" t="n"/>
      <c r="B29" s="5" t="n"/>
      <c r="C29" s="5" t="n"/>
      <c r="D29" s="5" t="n"/>
      <c r="E29" s="5" t="n"/>
      <c r="F29" s="6" t="n"/>
      <c r="G29" s="5" t="n"/>
      <c r="H29" s="7">
        <f>IF(A29="","",COUNTIFS('Registro test'!$B$5:$B$203,A29,'Registro test'!$E$5:$E$203,F29))</f>
        <v/>
      </c>
      <c r="I29" s="7">
        <f>IF(A29="","",COUNTIFS('Registro test'!$B$5:$B$203,A29,'Registro test'!$E$5:$E$203,F29,'Registro test'!$H$5:$H$203,'Elenchi'!$D$5))</f>
        <v/>
      </c>
      <c r="J29" s="8">
        <f>IF(A29="","",IF(H29=0,"",SUMPRODUCT(MAX(('Registro test'!$B$5:$B$203=A29)*('Registro test'!$E$5:$E$203=F29)*'Registro test'!$A$5:$A$203))))</f>
        <v/>
      </c>
      <c r="K29" s="9">
        <f>IF(A29="","",IF(H29=0,'Elenchi'!$G$5,IF(I29&lt;H29,'Elenchi'!$G$8,IF(H29&gt;=3,'Elenchi'!$G$7,'Elenchi'!$G$6))))</f>
        <v/>
      </c>
    </row>
    <row r="30">
      <c r="A30" s="4" t="n"/>
      <c r="B30" s="5" t="n"/>
      <c r="C30" s="5" t="n"/>
      <c r="D30" s="5" t="n"/>
      <c r="E30" s="5" t="n"/>
      <c r="F30" s="6" t="n"/>
      <c r="G30" s="5" t="n"/>
      <c r="H30" s="7">
        <f>IF(A30="","",COUNTIFS('Registro test'!$B$5:$B$203,A30,'Registro test'!$E$5:$E$203,F30))</f>
        <v/>
      </c>
      <c r="I30" s="7">
        <f>IF(A30="","",COUNTIFS('Registro test'!$B$5:$B$203,A30,'Registro test'!$E$5:$E$203,F30,'Registro test'!$H$5:$H$203,'Elenchi'!$D$5))</f>
        <v/>
      </c>
      <c r="J30" s="8">
        <f>IF(A30="","",IF(H30=0,"",SUMPRODUCT(MAX(('Registro test'!$B$5:$B$203=A30)*('Registro test'!$E$5:$E$203=F30)*'Registro test'!$A$5:$A$203))))</f>
        <v/>
      </c>
      <c r="K30" s="9">
        <f>IF(A30="","",IF(H30=0,'Elenchi'!$G$5,IF(I30&lt;H30,'Elenchi'!$G$8,IF(H30&gt;=3,'Elenchi'!$G$7,'Elenchi'!$G$6))))</f>
        <v/>
      </c>
    </row>
    <row r="31">
      <c r="A31" s="4" t="n"/>
      <c r="B31" s="5" t="n"/>
      <c r="C31" s="5" t="n"/>
      <c r="D31" s="5" t="n"/>
      <c r="E31" s="5" t="n"/>
      <c r="F31" s="6" t="n"/>
      <c r="G31" s="5" t="n"/>
      <c r="H31" s="7">
        <f>IF(A31="","",COUNTIFS('Registro test'!$B$5:$B$203,A31,'Registro test'!$E$5:$E$203,F31))</f>
        <v/>
      </c>
      <c r="I31" s="7">
        <f>IF(A31="","",COUNTIFS('Registro test'!$B$5:$B$203,A31,'Registro test'!$E$5:$E$203,F31,'Registro test'!$H$5:$H$203,'Elenchi'!$D$5))</f>
        <v/>
      </c>
      <c r="J31" s="8">
        <f>IF(A31="","",IF(H31=0,"",SUMPRODUCT(MAX(('Registro test'!$B$5:$B$203=A31)*('Registro test'!$E$5:$E$203=F31)*'Registro test'!$A$5:$A$203))))</f>
        <v/>
      </c>
      <c r="K31" s="9">
        <f>IF(A31="","",IF(H31=0,'Elenchi'!$G$5,IF(I31&lt;H31,'Elenchi'!$G$8,IF(H31&gt;=3,'Elenchi'!$G$7,'Elenchi'!$G$6))))</f>
        <v/>
      </c>
    </row>
    <row r="32">
      <c r="A32" s="4" t="n"/>
      <c r="B32" s="5" t="n"/>
      <c r="C32" s="5" t="n"/>
      <c r="D32" s="5" t="n"/>
      <c r="E32" s="5" t="n"/>
      <c r="F32" s="6" t="n"/>
      <c r="G32" s="5" t="n"/>
      <c r="H32" s="7">
        <f>IF(A32="","",COUNTIFS('Registro test'!$B$5:$B$203,A32,'Registro test'!$E$5:$E$203,F32))</f>
        <v/>
      </c>
      <c r="I32" s="7">
        <f>IF(A32="","",COUNTIFS('Registro test'!$B$5:$B$203,A32,'Registro test'!$E$5:$E$203,F32,'Registro test'!$H$5:$H$203,'Elenchi'!$D$5))</f>
        <v/>
      </c>
      <c r="J32" s="8">
        <f>IF(A32="","",IF(H32=0,"",SUMPRODUCT(MAX(('Registro test'!$B$5:$B$203=A32)*('Registro test'!$E$5:$E$203=F32)*'Registro test'!$A$5:$A$203))))</f>
        <v/>
      </c>
      <c r="K32" s="9">
        <f>IF(A32="","",IF(H32=0,'Elenchi'!$G$5,IF(I32&lt;H32,'Elenchi'!$G$8,IF(H32&gt;=3,'Elenchi'!$G$7,'Elenchi'!$G$6))))</f>
        <v/>
      </c>
    </row>
    <row r="33">
      <c r="A33" s="4" t="n"/>
      <c r="B33" s="5" t="n"/>
      <c r="C33" s="5" t="n"/>
      <c r="D33" s="5" t="n"/>
      <c r="E33" s="5" t="n"/>
      <c r="F33" s="6" t="n"/>
      <c r="G33" s="5" t="n"/>
      <c r="H33" s="7">
        <f>IF(A33="","",COUNTIFS('Registro test'!$B$5:$B$203,A33,'Registro test'!$E$5:$E$203,F33))</f>
        <v/>
      </c>
      <c r="I33" s="7">
        <f>IF(A33="","",COUNTIFS('Registro test'!$B$5:$B$203,A33,'Registro test'!$E$5:$E$203,F33,'Registro test'!$H$5:$H$203,'Elenchi'!$D$5))</f>
        <v/>
      </c>
      <c r="J33" s="8">
        <f>IF(A33="","",IF(H33=0,"",SUMPRODUCT(MAX(('Registro test'!$B$5:$B$203=A33)*('Registro test'!$E$5:$E$203=F33)*'Registro test'!$A$5:$A$203))))</f>
        <v/>
      </c>
      <c r="K33" s="9">
        <f>IF(A33="","",IF(H33=0,'Elenchi'!$G$5,IF(I33&lt;H33,'Elenchi'!$G$8,IF(H33&gt;=3,'Elenchi'!$G$7,'Elenchi'!$G$6))))</f>
        <v/>
      </c>
    </row>
    <row r="34">
      <c r="A34" s="4" t="n"/>
      <c r="B34" s="5" t="n"/>
      <c r="C34" s="5" t="n"/>
      <c r="D34" s="5" t="n"/>
      <c r="E34" s="5" t="n"/>
      <c r="F34" s="6" t="n"/>
      <c r="G34" s="5" t="n"/>
      <c r="H34" s="7">
        <f>IF(A34="","",COUNTIFS('Registro test'!$B$5:$B$203,A34,'Registro test'!$E$5:$E$203,F34))</f>
        <v/>
      </c>
      <c r="I34" s="7">
        <f>IF(A34="","",COUNTIFS('Registro test'!$B$5:$B$203,A34,'Registro test'!$E$5:$E$203,F34,'Registro test'!$H$5:$H$203,'Elenchi'!$D$5))</f>
        <v/>
      </c>
      <c r="J34" s="8">
        <f>IF(A34="","",IF(H34=0,"",SUMPRODUCT(MAX(('Registro test'!$B$5:$B$203=A34)*('Registro test'!$E$5:$E$203=F34)*'Registro test'!$A$5:$A$203))))</f>
        <v/>
      </c>
      <c r="K34" s="9">
        <f>IF(A34="","",IF(H34=0,'Elenchi'!$G$5,IF(I34&lt;H34,'Elenchi'!$G$8,IF(H34&gt;=3,'Elenchi'!$G$7,'Elenchi'!$G$6))))</f>
        <v/>
      </c>
    </row>
    <row r="35">
      <c r="A35" s="4" t="n"/>
      <c r="B35" s="5" t="n"/>
      <c r="C35" s="5" t="n"/>
      <c r="D35" s="5" t="n"/>
      <c r="E35" s="5" t="n"/>
      <c r="F35" s="6" t="n"/>
      <c r="G35" s="5" t="n"/>
      <c r="H35" s="7">
        <f>IF(A35="","",COUNTIFS('Registro test'!$B$5:$B$203,A35,'Registro test'!$E$5:$E$203,F35))</f>
        <v/>
      </c>
      <c r="I35" s="7">
        <f>IF(A35="","",COUNTIFS('Registro test'!$B$5:$B$203,A35,'Registro test'!$E$5:$E$203,F35,'Registro test'!$H$5:$H$203,'Elenchi'!$D$5))</f>
        <v/>
      </c>
      <c r="J35" s="8">
        <f>IF(A35="","",IF(H35=0,"",SUMPRODUCT(MAX(('Registro test'!$B$5:$B$203=A35)*('Registro test'!$E$5:$E$203=F35)*'Registro test'!$A$5:$A$203))))</f>
        <v/>
      </c>
      <c r="K35" s="9">
        <f>IF(A35="","",IF(H35=0,'Elenchi'!$G$5,IF(I35&lt;H35,'Elenchi'!$G$8,IF(H35&gt;=3,'Elenchi'!$G$7,'Elenchi'!$G$6))))</f>
        <v/>
      </c>
    </row>
    <row r="36">
      <c r="A36" s="4" t="n"/>
      <c r="B36" s="5" t="n"/>
      <c r="C36" s="5" t="n"/>
      <c r="D36" s="5" t="n"/>
      <c r="E36" s="5" t="n"/>
      <c r="F36" s="6" t="n"/>
      <c r="G36" s="5" t="n"/>
      <c r="H36" s="7">
        <f>IF(A36="","",COUNTIFS('Registro test'!$B$5:$B$203,A36,'Registro test'!$E$5:$E$203,F36))</f>
        <v/>
      </c>
      <c r="I36" s="7">
        <f>IF(A36="","",COUNTIFS('Registro test'!$B$5:$B$203,A36,'Registro test'!$E$5:$E$203,F36,'Registro test'!$H$5:$H$203,'Elenchi'!$D$5))</f>
        <v/>
      </c>
      <c r="J36" s="8">
        <f>IF(A36="","",IF(H36=0,"",SUMPRODUCT(MAX(('Registro test'!$B$5:$B$203=A36)*('Registro test'!$E$5:$E$203=F36)*'Registro test'!$A$5:$A$203))))</f>
        <v/>
      </c>
      <c r="K36" s="9">
        <f>IF(A36="","",IF(H36=0,'Elenchi'!$G$5,IF(I36&lt;H36,'Elenchi'!$G$8,IF(H36&gt;=3,'Elenchi'!$G$7,'Elenchi'!$G$6))))</f>
        <v/>
      </c>
    </row>
    <row r="37">
      <c r="A37" s="4" t="n"/>
      <c r="B37" s="5" t="n"/>
      <c r="C37" s="5" t="n"/>
      <c r="D37" s="5" t="n"/>
      <c r="E37" s="5" t="n"/>
      <c r="F37" s="6" t="n"/>
      <c r="G37" s="5" t="n"/>
      <c r="H37" s="7">
        <f>IF(A37="","",COUNTIFS('Registro test'!$B$5:$B$203,A37,'Registro test'!$E$5:$E$203,F37))</f>
        <v/>
      </c>
      <c r="I37" s="7">
        <f>IF(A37="","",COUNTIFS('Registro test'!$B$5:$B$203,A37,'Registro test'!$E$5:$E$203,F37,'Registro test'!$H$5:$H$203,'Elenchi'!$D$5))</f>
        <v/>
      </c>
      <c r="J37" s="8">
        <f>IF(A37="","",IF(H37=0,"",SUMPRODUCT(MAX(('Registro test'!$B$5:$B$203=A37)*('Registro test'!$E$5:$E$203=F37)*'Registro test'!$A$5:$A$203))))</f>
        <v/>
      </c>
      <c r="K37" s="9">
        <f>IF(A37="","",IF(H37=0,'Elenchi'!$G$5,IF(I37&lt;H37,'Elenchi'!$G$8,IF(H37&gt;=3,'Elenchi'!$G$7,'Elenchi'!$G$6))))</f>
        <v/>
      </c>
    </row>
    <row r="38">
      <c r="A38" s="4" t="n"/>
      <c r="B38" s="5" t="n"/>
      <c r="C38" s="5" t="n"/>
      <c r="D38" s="5" t="n"/>
      <c r="E38" s="5" t="n"/>
      <c r="F38" s="6" t="n"/>
      <c r="G38" s="5" t="n"/>
      <c r="H38" s="7">
        <f>IF(A38="","",COUNTIFS('Registro test'!$B$5:$B$203,A38,'Registro test'!$E$5:$E$203,F38))</f>
        <v/>
      </c>
      <c r="I38" s="7">
        <f>IF(A38="","",COUNTIFS('Registro test'!$B$5:$B$203,A38,'Registro test'!$E$5:$E$203,F38,'Registro test'!$H$5:$H$203,'Elenchi'!$D$5))</f>
        <v/>
      </c>
      <c r="J38" s="8">
        <f>IF(A38="","",IF(H38=0,"",SUMPRODUCT(MAX(('Registro test'!$B$5:$B$203=A38)*('Registro test'!$E$5:$E$203=F38)*'Registro test'!$A$5:$A$203))))</f>
        <v/>
      </c>
      <c r="K38" s="9">
        <f>IF(A38="","",IF(H38=0,'Elenchi'!$G$5,IF(I38&lt;H38,'Elenchi'!$G$8,IF(H38&gt;=3,'Elenchi'!$G$7,'Elenchi'!$G$6))))</f>
        <v/>
      </c>
    </row>
    <row r="39">
      <c r="A39" s="4" t="n"/>
      <c r="B39" s="5" t="n"/>
      <c r="C39" s="5" t="n"/>
      <c r="D39" s="5" t="n"/>
      <c r="E39" s="5" t="n"/>
      <c r="F39" s="6" t="n"/>
      <c r="G39" s="5" t="n"/>
      <c r="H39" s="7">
        <f>IF(A39="","",COUNTIFS('Registro test'!$B$5:$B$203,A39,'Registro test'!$E$5:$E$203,F39))</f>
        <v/>
      </c>
      <c r="I39" s="7">
        <f>IF(A39="","",COUNTIFS('Registro test'!$B$5:$B$203,A39,'Registro test'!$E$5:$E$203,F39,'Registro test'!$H$5:$H$203,'Elenchi'!$D$5))</f>
        <v/>
      </c>
      <c r="J39" s="8">
        <f>IF(A39="","",IF(H39=0,"",SUMPRODUCT(MAX(('Registro test'!$B$5:$B$203=A39)*('Registro test'!$E$5:$E$203=F39)*'Registro test'!$A$5:$A$203))))</f>
        <v/>
      </c>
      <c r="K39" s="9">
        <f>IF(A39="","",IF(H39=0,'Elenchi'!$G$5,IF(I39&lt;H39,'Elenchi'!$G$8,IF(H39&gt;=3,'Elenchi'!$G$7,'Elenchi'!$G$6))))</f>
        <v/>
      </c>
    </row>
    <row r="40">
      <c r="A40" s="4" t="n"/>
      <c r="B40" s="5" t="n"/>
      <c r="C40" s="5" t="n"/>
      <c r="D40" s="5" t="n"/>
      <c r="E40" s="5" t="n"/>
      <c r="F40" s="6" t="n"/>
      <c r="G40" s="5" t="n"/>
      <c r="H40" s="7">
        <f>IF(A40="","",COUNTIFS('Registro test'!$B$5:$B$203,A40,'Registro test'!$E$5:$E$203,F40))</f>
        <v/>
      </c>
      <c r="I40" s="7">
        <f>IF(A40="","",COUNTIFS('Registro test'!$B$5:$B$203,A40,'Registro test'!$E$5:$E$203,F40,'Registro test'!$H$5:$H$203,'Elenchi'!$D$5))</f>
        <v/>
      </c>
      <c r="J40" s="8">
        <f>IF(A40="","",IF(H40=0,"",SUMPRODUCT(MAX(('Registro test'!$B$5:$B$203=A40)*('Registro test'!$E$5:$E$203=F40)*'Registro test'!$A$5:$A$203))))</f>
        <v/>
      </c>
      <c r="K40" s="9">
        <f>IF(A40="","",IF(H40=0,'Elenchi'!$G$5,IF(I40&lt;H40,'Elenchi'!$G$8,IF(H40&gt;=3,'Elenchi'!$G$7,'Elenchi'!$G$6))))</f>
        <v/>
      </c>
    </row>
    <row r="41">
      <c r="A41" s="4" t="n"/>
      <c r="B41" s="5" t="n"/>
      <c r="C41" s="5" t="n"/>
      <c r="D41" s="5" t="n"/>
      <c r="E41" s="5" t="n"/>
      <c r="F41" s="6" t="n"/>
      <c r="G41" s="5" t="n"/>
      <c r="H41" s="7">
        <f>IF(A41="","",COUNTIFS('Registro test'!$B$5:$B$203,A41,'Registro test'!$E$5:$E$203,F41))</f>
        <v/>
      </c>
      <c r="I41" s="7">
        <f>IF(A41="","",COUNTIFS('Registro test'!$B$5:$B$203,A41,'Registro test'!$E$5:$E$203,F41,'Registro test'!$H$5:$H$203,'Elenchi'!$D$5))</f>
        <v/>
      </c>
      <c r="J41" s="8">
        <f>IF(A41="","",IF(H41=0,"",SUMPRODUCT(MAX(('Registro test'!$B$5:$B$203=A41)*('Registro test'!$E$5:$E$203=F41)*'Registro test'!$A$5:$A$203))))</f>
        <v/>
      </c>
      <c r="K41" s="9">
        <f>IF(A41="","",IF(H41=0,'Elenchi'!$G$5,IF(I41&lt;H41,'Elenchi'!$G$8,IF(H41&gt;=3,'Elenchi'!$G$7,'Elenchi'!$G$6))))</f>
        <v/>
      </c>
    </row>
    <row r="42">
      <c r="A42" s="4" t="n"/>
      <c r="B42" s="5" t="n"/>
      <c r="C42" s="5" t="n"/>
      <c r="D42" s="5" t="n"/>
      <c r="E42" s="5" t="n"/>
      <c r="F42" s="6" t="n"/>
      <c r="G42" s="5" t="n"/>
      <c r="H42" s="7">
        <f>IF(A42="","",COUNTIFS('Registro test'!$B$5:$B$203,A42,'Registro test'!$E$5:$E$203,F42))</f>
        <v/>
      </c>
      <c r="I42" s="7">
        <f>IF(A42="","",COUNTIFS('Registro test'!$B$5:$B$203,A42,'Registro test'!$E$5:$E$203,F42,'Registro test'!$H$5:$H$203,'Elenchi'!$D$5))</f>
        <v/>
      </c>
      <c r="J42" s="8">
        <f>IF(A42="","",IF(H42=0,"",SUMPRODUCT(MAX(('Registro test'!$B$5:$B$203=A42)*('Registro test'!$E$5:$E$203=F42)*'Registro test'!$A$5:$A$203))))</f>
        <v/>
      </c>
      <c r="K42" s="9">
        <f>IF(A42="","",IF(H42=0,'Elenchi'!$G$5,IF(I42&lt;H42,'Elenchi'!$G$8,IF(H42&gt;=3,'Elenchi'!$G$7,'Elenchi'!$G$6))))</f>
        <v/>
      </c>
    </row>
    <row r="43">
      <c r="A43" s="4" t="n"/>
      <c r="B43" s="5" t="n"/>
      <c r="C43" s="5" t="n"/>
      <c r="D43" s="5" t="n"/>
      <c r="E43" s="5" t="n"/>
      <c r="F43" s="6" t="n"/>
      <c r="G43" s="5" t="n"/>
      <c r="H43" s="7">
        <f>IF(A43="","",COUNTIFS('Registro test'!$B$5:$B$203,A43,'Registro test'!$E$5:$E$203,F43))</f>
        <v/>
      </c>
      <c r="I43" s="7">
        <f>IF(A43="","",COUNTIFS('Registro test'!$B$5:$B$203,A43,'Registro test'!$E$5:$E$203,F43,'Registro test'!$H$5:$H$203,'Elenchi'!$D$5))</f>
        <v/>
      </c>
      <c r="J43" s="8">
        <f>IF(A43="","",IF(H43=0,"",SUMPRODUCT(MAX(('Registro test'!$B$5:$B$203=A43)*('Registro test'!$E$5:$E$203=F43)*'Registro test'!$A$5:$A$203))))</f>
        <v/>
      </c>
      <c r="K43" s="9">
        <f>IF(A43="","",IF(H43=0,'Elenchi'!$G$5,IF(I43&lt;H43,'Elenchi'!$G$8,IF(H43&gt;=3,'Elenchi'!$G$7,'Elenchi'!$G$6))))</f>
        <v/>
      </c>
    </row>
    <row r="44">
      <c r="A44" s="4" t="n"/>
      <c r="B44" s="5" t="n"/>
      <c r="C44" s="5" t="n"/>
      <c r="D44" s="5" t="n"/>
      <c r="E44" s="5" t="n"/>
      <c r="F44" s="6" t="n"/>
      <c r="G44" s="5" t="n"/>
      <c r="H44" s="7">
        <f>IF(A44="","",COUNTIFS('Registro test'!$B$5:$B$203,A44,'Registro test'!$E$5:$E$203,F44))</f>
        <v/>
      </c>
      <c r="I44" s="7">
        <f>IF(A44="","",COUNTIFS('Registro test'!$B$5:$B$203,A44,'Registro test'!$E$5:$E$203,F44,'Registro test'!$H$5:$H$203,'Elenchi'!$D$5))</f>
        <v/>
      </c>
      <c r="J44" s="8">
        <f>IF(A44="","",IF(H44=0,"",SUMPRODUCT(MAX(('Registro test'!$B$5:$B$203=A44)*('Registro test'!$E$5:$E$203=F44)*'Registro test'!$A$5:$A$203))))</f>
        <v/>
      </c>
      <c r="K44" s="9">
        <f>IF(A44="","",IF(H44=0,'Elenchi'!$G$5,IF(I44&lt;H44,'Elenchi'!$G$8,IF(H44&gt;=3,'Elenchi'!$G$7,'Elenchi'!$G$6))))</f>
        <v/>
      </c>
    </row>
    <row r="45">
      <c r="A45" s="4" t="n"/>
      <c r="B45" s="5" t="n"/>
      <c r="C45" s="5" t="n"/>
      <c r="D45" s="5" t="n"/>
      <c r="E45" s="5" t="n"/>
      <c r="F45" s="6" t="n"/>
      <c r="G45" s="5" t="n"/>
      <c r="H45" s="7">
        <f>IF(A45="","",COUNTIFS('Registro test'!$B$5:$B$203,A45,'Registro test'!$E$5:$E$203,F45))</f>
        <v/>
      </c>
      <c r="I45" s="7">
        <f>IF(A45="","",COUNTIFS('Registro test'!$B$5:$B$203,A45,'Registro test'!$E$5:$E$203,F45,'Registro test'!$H$5:$H$203,'Elenchi'!$D$5))</f>
        <v/>
      </c>
      <c r="J45" s="8">
        <f>IF(A45="","",IF(H45=0,"",SUMPRODUCT(MAX(('Registro test'!$B$5:$B$203=A45)*('Registro test'!$E$5:$E$203=F45)*'Registro test'!$A$5:$A$203))))</f>
        <v/>
      </c>
      <c r="K45" s="9">
        <f>IF(A45="","",IF(H45=0,'Elenchi'!$G$5,IF(I45&lt;H45,'Elenchi'!$G$8,IF(H45&gt;=3,'Elenchi'!$G$7,'Elenchi'!$G$6))))</f>
        <v/>
      </c>
    </row>
    <row r="46">
      <c r="A46" s="4" t="n"/>
      <c r="B46" s="5" t="n"/>
      <c r="C46" s="5" t="n"/>
      <c r="D46" s="5" t="n"/>
      <c r="E46" s="5" t="n"/>
      <c r="F46" s="6" t="n"/>
      <c r="G46" s="5" t="n"/>
      <c r="H46" s="7">
        <f>IF(A46="","",COUNTIFS('Registro test'!$B$5:$B$203,A46,'Registro test'!$E$5:$E$203,F46))</f>
        <v/>
      </c>
      <c r="I46" s="7">
        <f>IF(A46="","",COUNTIFS('Registro test'!$B$5:$B$203,A46,'Registro test'!$E$5:$E$203,F46,'Registro test'!$H$5:$H$203,'Elenchi'!$D$5))</f>
        <v/>
      </c>
      <c r="J46" s="8">
        <f>IF(A46="","",IF(H46=0,"",SUMPRODUCT(MAX(('Registro test'!$B$5:$B$203=A46)*('Registro test'!$E$5:$E$203=F46)*'Registro test'!$A$5:$A$203))))</f>
        <v/>
      </c>
      <c r="K46" s="9">
        <f>IF(A46="","",IF(H46=0,'Elenchi'!$G$5,IF(I46&lt;H46,'Elenchi'!$G$8,IF(H46&gt;=3,'Elenchi'!$G$7,'Elenchi'!$G$6))))</f>
        <v/>
      </c>
    </row>
    <row r="47">
      <c r="A47" s="4" t="n"/>
      <c r="B47" s="5" t="n"/>
      <c r="C47" s="5" t="n"/>
      <c r="D47" s="5" t="n"/>
      <c r="E47" s="5" t="n"/>
      <c r="F47" s="6" t="n"/>
      <c r="G47" s="5" t="n"/>
      <c r="H47" s="7">
        <f>IF(A47="","",COUNTIFS('Registro test'!$B$5:$B$203,A47,'Registro test'!$E$5:$E$203,F47))</f>
        <v/>
      </c>
      <c r="I47" s="7">
        <f>IF(A47="","",COUNTIFS('Registro test'!$B$5:$B$203,A47,'Registro test'!$E$5:$E$203,F47,'Registro test'!$H$5:$H$203,'Elenchi'!$D$5))</f>
        <v/>
      </c>
      <c r="J47" s="8">
        <f>IF(A47="","",IF(H47=0,"",SUMPRODUCT(MAX(('Registro test'!$B$5:$B$203=A47)*('Registro test'!$E$5:$E$203=F47)*'Registro test'!$A$5:$A$203))))</f>
        <v/>
      </c>
      <c r="K47" s="9">
        <f>IF(A47="","",IF(H47=0,'Elenchi'!$G$5,IF(I47&lt;H47,'Elenchi'!$G$8,IF(H47&gt;=3,'Elenchi'!$G$7,'Elenchi'!$G$6))))</f>
        <v/>
      </c>
    </row>
    <row r="48">
      <c r="A48" s="4" t="n"/>
      <c r="B48" s="5" t="n"/>
      <c r="C48" s="5" t="n"/>
      <c r="D48" s="5" t="n"/>
      <c r="E48" s="5" t="n"/>
      <c r="F48" s="6" t="n"/>
      <c r="G48" s="5" t="n"/>
      <c r="H48" s="7">
        <f>IF(A48="","",COUNTIFS('Registro test'!$B$5:$B$203,A48,'Registro test'!$E$5:$E$203,F48))</f>
        <v/>
      </c>
      <c r="I48" s="7">
        <f>IF(A48="","",COUNTIFS('Registro test'!$B$5:$B$203,A48,'Registro test'!$E$5:$E$203,F48,'Registro test'!$H$5:$H$203,'Elenchi'!$D$5))</f>
        <v/>
      </c>
      <c r="J48" s="8">
        <f>IF(A48="","",IF(H48=0,"",SUMPRODUCT(MAX(('Registro test'!$B$5:$B$203=A48)*('Registro test'!$E$5:$E$203=F48)*'Registro test'!$A$5:$A$203))))</f>
        <v/>
      </c>
      <c r="K48" s="9">
        <f>IF(A48="","",IF(H48=0,'Elenchi'!$G$5,IF(I48&lt;H48,'Elenchi'!$G$8,IF(H48&gt;=3,'Elenchi'!$G$7,'Elenchi'!$G$6))))</f>
        <v/>
      </c>
    </row>
    <row r="49">
      <c r="A49" s="4" t="n"/>
      <c r="B49" s="5" t="n"/>
      <c r="C49" s="5" t="n"/>
      <c r="D49" s="5" t="n"/>
      <c r="E49" s="5" t="n"/>
      <c r="F49" s="6" t="n"/>
      <c r="G49" s="5" t="n"/>
      <c r="H49" s="7">
        <f>IF(A49="","",COUNTIFS('Registro test'!$B$5:$B$203,A49,'Registro test'!$E$5:$E$203,F49))</f>
        <v/>
      </c>
      <c r="I49" s="7">
        <f>IF(A49="","",COUNTIFS('Registro test'!$B$5:$B$203,A49,'Registro test'!$E$5:$E$203,F49,'Registro test'!$H$5:$H$203,'Elenchi'!$D$5))</f>
        <v/>
      </c>
      <c r="J49" s="8">
        <f>IF(A49="","",IF(H49=0,"",SUMPRODUCT(MAX(('Registro test'!$B$5:$B$203=A49)*('Registro test'!$E$5:$E$203=F49)*'Registro test'!$A$5:$A$203))))</f>
        <v/>
      </c>
      <c r="K49" s="9">
        <f>IF(A49="","",IF(H49=0,'Elenchi'!$G$5,IF(I49&lt;H49,'Elenchi'!$G$8,IF(H49&gt;=3,'Elenchi'!$G$7,'Elenchi'!$G$6))))</f>
        <v/>
      </c>
    </row>
    <row r="50">
      <c r="A50" s="4" t="n"/>
      <c r="B50" s="5" t="n"/>
      <c r="C50" s="5" t="n"/>
      <c r="D50" s="5" t="n"/>
      <c r="E50" s="5" t="n"/>
      <c r="F50" s="6" t="n"/>
      <c r="G50" s="5" t="n"/>
      <c r="H50" s="7">
        <f>IF(A50="","",COUNTIFS('Registro test'!$B$5:$B$203,A50,'Registro test'!$E$5:$E$203,F50))</f>
        <v/>
      </c>
      <c r="I50" s="7">
        <f>IF(A50="","",COUNTIFS('Registro test'!$B$5:$B$203,A50,'Registro test'!$E$5:$E$203,F50,'Registro test'!$H$5:$H$203,'Elenchi'!$D$5))</f>
        <v/>
      </c>
      <c r="J50" s="8">
        <f>IF(A50="","",IF(H50=0,"",SUMPRODUCT(MAX(('Registro test'!$B$5:$B$203=A50)*('Registro test'!$E$5:$E$203=F50)*'Registro test'!$A$5:$A$203))))</f>
        <v/>
      </c>
      <c r="K50" s="9">
        <f>IF(A50="","",IF(H50=0,'Elenchi'!$G$5,IF(I50&lt;H50,'Elenchi'!$G$8,IF(H50&gt;=3,'Elenchi'!$G$7,'Elenchi'!$G$6))))</f>
        <v/>
      </c>
    </row>
    <row r="51">
      <c r="A51" s="4" t="n"/>
      <c r="B51" s="5" t="n"/>
      <c r="C51" s="5" t="n"/>
      <c r="D51" s="5" t="n"/>
      <c r="E51" s="5" t="n"/>
      <c r="F51" s="6" t="n"/>
      <c r="G51" s="5" t="n"/>
      <c r="H51" s="7">
        <f>IF(A51="","",COUNTIFS('Registro test'!$B$5:$B$203,A51,'Registro test'!$E$5:$E$203,F51))</f>
        <v/>
      </c>
      <c r="I51" s="7">
        <f>IF(A51="","",COUNTIFS('Registro test'!$B$5:$B$203,A51,'Registro test'!$E$5:$E$203,F51,'Registro test'!$H$5:$H$203,'Elenchi'!$D$5))</f>
        <v/>
      </c>
      <c r="J51" s="8">
        <f>IF(A51="","",IF(H51=0,"",SUMPRODUCT(MAX(('Registro test'!$B$5:$B$203=A51)*('Registro test'!$E$5:$E$203=F51)*'Registro test'!$A$5:$A$203))))</f>
        <v/>
      </c>
      <c r="K51" s="9">
        <f>IF(A51="","",IF(H51=0,'Elenchi'!$G$5,IF(I51&lt;H51,'Elenchi'!$G$8,IF(H51&gt;=3,'Elenchi'!$G$7,'Elenchi'!$G$6))))</f>
        <v/>
      </c>
    </row>
    <row r="52">
      <c r="A52" s="4" t="n"/>
      <c r="B52" s="5" t="n"/>
      <c r="C52" s="5" t="n"/>
      <c r="D52" s="5" t="n"/>
      <c r="E52" s="5" t="n"/>
      <c r="F52" s="6" t="n"/>
      <c r="G52" s="5" t="n"/>
      <c r="H52" s="7">
        <f>IF(A52="","",COUNTIFS('Registro test'!$B$5:$B$203,A52,'Registro test'!$E$5:$E$203,F52))</f>
        <v/>
      </c>
      <c r="I52" s="7">
        <f>IF(A52="","",COUNTIFS('Registro test'!$B$5:$B$203,A52,'Registro test'!$E$5:$E$203,F52,'Registro test'!$H$5:$H$203,'Elenchi'!$D$5))</f>
        <v/>
      </c>
      <c r="J52" s="8">
        <f>IF(A52="","",IF(H52=0,"",SUMPRODUCT(MAX(('Registro test'!$B$5:$B$203=A52)*('Registro test'!$E$5:$E$203=F52)*'Registro test'!$A$5:$A$203))))</f>
        <v/>
      </c>
      <c r="K52" s="9">
        <f>IF(A52="","",IF(H52=0,'Elenchi'!$G$5,IF(I52&lt;H52,'Elenchi'!$G$8,IF(H52&gt;=3,'Elenchi'!$G$7,'Elenchi'!$G$6))))</f>
        <v/>
      </c>
    </row>
    <row r="53">
      <c r="A53" s="4" t="n"/>
      <c r="B53" s="5" t="n"/>
      <c r="C53" s="5" t="n"/>
      <c r="D53" s="5" t="n"/>
      <c r="E53" s="5" t="n"/>
      <c r="F53" s="6" t="n"/>
      <c r="G53" s="5" t="n"/>
      <c r="H53" s="7">
        <f>IF(A53="","",COUNTIFS('Registro test'!$B$5:$B$203,A53,'Registro test'!$E$5:$E$203,F53))</f>
        <v/>
      </c>
      <c r="I53" s="7">
        <f>IF(A53="","",COUNTIFS('Registro test'!$B$5:$B$203,A53,'Registro test'!$E$5:$E$203,F53,'Registro test'!$H$5:$H$203,'Elenchi'!$D$5))</f>
        <v/>
      </c>
      <c r="J53" s="8">
        <f>IF(A53="","",IF(H53=0,"",SUMPRODUCT(MAX(('Registro test'!$B$5:$B$203=A53)*('Registro test'!$E$5:$E$203=F53)*'Registro test'!$A$5:$A$203))))</f>
        <v/>
      </c>
      <c r="K53" s="9">
        <f>IF(A53="","",IF(H53=0,'Elenchi'!$G$5,IF(I53&lt;H53,'Elenchi'!$G$8,IF(H53&gt;=3,'Elenchi'!$G$7,'Elenchi'!$G$6))))</f>
        <v/>
      </c>
    </row>
    <row r="54">
      <c r="A54" s="4" t="n"/>
      <c r="B54" s="5" t="n"/>
      <c r="C54" s="5" t="n"/>
      <c r="D54" s="5" t="n"/>
      <c r="E54" s="5" t="n"/>
      <c r="F54" s="6" t="n"/>
      <c r="G54" s="5" t="n"/>
      <c r="H54" s="7">
        <f>IF(A54="","",COUNTIFS('Registro test'!$B$5:$B$203,A54,'Registro test'!$E$5:$E$203,F54))</f>
        <v/>
      </c>
      <c r="I54" s="7">
        <f>IF(A54="","",COUNTIFS('Registro test'!$B$5:$B$203,A54,'Registro test'!$E$5:$E$203,F54,'Registro test'!$H$5:$H$203,'Elenchi'!$D$5))</f>
        <v/>
      </c>
      <c r="J54" s="8">
        <f>IF(A54="","",IF(H54=0,"",SUMPRODUCT(MAX(('Registro test'!$B$5:$B$203=A54)*('Registro test'!$E$5:$E$203=F54)*'Registro test'!$A$5:$A$203))))</f>
        <v/>
      </c>
      <c r="K54" s="9">
        <f>IF(A54="","",IF(H54=0,'Elenchi'!$G$5,IF(I54&lt;H54,'Elenchi'!$G$8,IF(H54&gt;=3,'Elenchi'!$G$7,'Elenchi'!$G$6))))</f>
        <v/>
      </c>
    </row>
  </sheetData>
  <autoFilter ref="A4:K54"/>
  <conditionalFormatting sqref="K5:K54">
    <cfRule type="expression" priority="1" dxfId="0">
      <formula>$K5="Pronto"</formula>
    </cfRule>
    <cfRule type="expression" priority="2" dxfId="1">
      <formula>$K5="Correggi e riprova"</formula>
    </cfRule>
    <cfRule type="expression" priority="3" dxfId="2">
      <formula>$K5="Continua i test"</formula>
    </cfRule>
    <cfRule type="expression" priority="4" dxfId="3">
      <formula>$K5="Non testato"</formula>
    </cfRule>
  </conditionalFormatting>
  <dataValidations count="2">
    <dataValidation sqref="B5:B54" showDropDown="0" showInputMessage="0" showErrorMessage="1" allowBlank="1" type="list">
      <formula1>='Elenchi'!$A$5:$A$19</formula1>
    </dataValidation>
    <dataValidation sqref="G5:G54" showDropDown="0" showInputMessage="0" showErrorMessage="0" allowBlank="1" type="list">
      <formula1>='Elenchi'!$C$5:$C$12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3"/>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26" customWidth="1" min="3" max="3"/>
    <col width="13" customWidth="1" min="4" max="4"/>
    <col width="9" customWidth="1" min="5" max="5"/>
    <col width="15" customWidth="1" min="6" max="6"/>
    <col width="30" customWidth="1" min="7" max="7"/>
    <col width="11" customWidth="1" min="8" max="8"/>
    <col width="22" customWidth="1" min="9" max="9"/>
    <col width="24" customWidth="1" min="10" max="10"/>
    <col width="15" customWidth="1" min="11" max="11"/>
    <col width="46" customWidth="1" min="12" max="12"/>
    <col width="13" customWidth="1" min="13" max="13"/>
  </cols>
  <sheetData>
    <row r="1">
      <c r="A1" s="1" t="inlineStr">
        <is>
          <t>Registro dei test dei prompt</t>
        </is>
      </c>
    </row>
    <row r="2">
      <c r="A2" s="2" t="inlineStr">
        <is>
          <t>Una riga per ogni esecuzione. Esito del controllo: Superato solo se il risultato ha passato tutti e 6 i controlli senza correzioni; Non superato se hai dovuto correggere un fatto, un numero, un nome, una citazione o una promessa. Prompt, Fase e Conta per lo stato si compilano da soli.</t>
        </is>
      </c>
    </row>
    <row r="3">
      <c r="A3" s="2" t="inlineStr">
        <is>
          <t>Scegli l’ID del prompt dall’elenco. Usato nella trattativa: la trattativa in cui è finito il risultato; lascialo vuoto per le esercitazioni o i risultati non usati. Esempio: Fieldfare Software, dal 29 settembre al 14 ottobre 2026.</t>
        </is>
      </c>
    </row>
    <row r="4" ht="44" customHeight="1">
      <c r="A4" s="3" t="inlineStr">
        <is>
          <t>Data</t>
        </is>
      </c>
      <c r="B4" s="3" t="inlineStr">
        <is>
          <t>ID prompt</t>
        </is>
      </c>
      <c r="C4" s="3" t="inlineStr">
        <is>
          <t>Prompt</t>
        </is>
      </c>
      <c r="D4" s="3" t="inlineStr">
        <is>
          <t>Fase</t>
        </is>
      </c>
      <c r="E4" s="3" t="inlineStr">
        <is>
          <t>Versione</t>
        </is>
      </c>
      <c r="F4" s="3" t="inlineStr">
        <is>
          <t>Assistente</t>
        </is>
      </c>
      <c r="G4" s="3" t="inlineStr">
        <is>
          <t>Input del test (cosa hai incollato)</t>
        </is>
      </c>
      <c r="H4" s="3" t="inlineStr">
        <is>
          <t>Esito del controllo</t>
        </is>
      </c>
      <c r="I4" s="3" t="inlineStr">
        <is>
          <t>Problema trovato</t>
        </is>
      </c>
      <c r="J4" s="3" t="inlineStr">
        <is>
          <t>Usato nella trattativa</t>
        </is>
      </c>
      <c r="K4" s="3" t="inlineStr">
        <is>
          <t>Esito finale</t>
        </is>
      </c>
      <c r="L4" s="3" t="inlineStr">
        <is>
          <t>Note</t>
        </is>
      </c>
      <c r="M4" s="3" t="inlineStr">
        <is>
          <t>Conta per lo stato</t>
        </is>
      </c>
    </row>
    <row r="5" ht="45" customHeight="1">
      <c r="A5" s="10" t="n">
        <v>46294</v>
      </c>
      <c r="B5" s="4" t="inlineStr">
        <is>
          <t>2A</t>
        </is>
      </c>
      <c r="C5" s="11">
        <f>IF(B5="","",IFERROR(INDEX('Libreria prompt'!$C$5:$C$54,MATCH(B5,'Libreria prompt'!$A$5:$A$54,0)),""))</f>
        <v/>
      </c>
      <c r="D5" s="11">
        <f>IF(B5="","",IFERROR(INDEX('Libreria prompt'!$B$5:$B$54,MATCH(B5,'Libreria prompt'!$A$5:$A$54,0)),""))</f>
        <v/>
      </c>
      <c r="E5" s="6" t="inlineStr">
        <is>
          <t>v1</t>
        </is>
      </c>
      <c r="F5" s="5" t="inlineStr">
        <is>
          <t>ChatGPT</t>
        </is>
      </c>
      <c r="G5" s="5" t="inlineStr">
        <is>
          <t>Testo del sito, gruppo odontoiatrico, 4 sedi</t>
        </is>
      </c>
      <c r="H5" s="4" t="inlineStr">
        <is>
          <t>Non superato</t>
        </is>
      </c>
      <c r="I5" s="5" t="inlineStr">
        <is>
          <t>Fatto o numero inventato</t>
        </is>
      </c>
      <c r="J5" s="5" t="n"/>
      <c r="K5" s="5" t="inlineStr">
        <is>
          <t>Non usato</t>
        </is>
      </c>
      <c r="L5" s="5" t="inlineStr">
        <is>
          <t>Ha aggiunto un anno di fondazione e un numero di dipendenti che non sono sul sito. La versione 2 chiede una frase di origine per ogni fatto.</t>
        </is>
      </c>
      <c r="M5" s="7">
        <f>IF(B5="","",IF(E5=IFERROR(INDEX('Libreria prompt'!$F$5:$F$54,MATCH(B5,'Libreria prompt'!$A$5:$A$54,0)),""),'Elenchi'!$H$5,'Elenchi'!$H$6))</f>
        <v/>
      </c>
    </row>
    <row r="6" ht="32" customHeight="1">
      <c r="A6" s="10" t="n">
        <v>46295</v>
      </c>
      <c r="B6" s="4" t="inlineStr">
        <is>
          <t>2A</t>
        </is>
      </c>
      <c r="C6" s="11">
        <f>IF(B6="","",IFERROR(INDEX('Libreria prompt'!$C$5:$C$54,MATCH(B6,'Libreria prompt'!$A$5:$A$54,0)),""))</f>
        <v/>
      </c>
      <c r="D6" s="11">
        <f>IF(B6="","",IFERROR(INDEX('Libreria prompt'!$B$5:$B$54,MATCH(B6,'Libreria prompt'!$A$5:$A$54,0)),""))</f>
        <v/>
      </c>
      <c r="E6" s="6" t="inlineStr">
        <is>
          <t>v2</t>
        </is>
      </c>
      <c r="F6" s="5" t="inlineStr">
        <is>
          <t>ChatGPT</t>
        </is>
      </c>
      <c r="G6" s="5" t="inlineStr">
        <is>
          <t>Testo del sito, gruppo odontoiatrico, 4 sedi</t>
        </is>
      </c>
      <c r="H6" s="4" t="inlineStr">
        <is>
          <t>Superato</t>
        </is>
      </c>
      <c r="I6" s="5" t="inlineStr">
        <is>
          <t>Nessuno</t>
        </is>
      </c>
      <c r="J6" s="5" t="inlineStr">
        <is>
          <t>Gruppo odontoiatrico, 4 sedi</t>
        </is>
      </c>
      <c r="K6" s="5" t="inlineStr">
        <is>
          <t>Salvato in “Notes”</t>
        </is>
      </c>
      <c r="L6" s="5" t="inlineStr">
        <is>
          <t>Stesso input della versione 1: ogni fatto aveva una frase di origine.</t>
        </is>
      </c>
      <c r="M6" s="7">
        <f>IF(B6="","",IF(E6=IFERROR(INDEX('Libreria prompt'!$F$5:$F$54,MATCH(B6,'Libreria prompt'!$A$5:$A$54,0)),""),'Elenchi'!$H$5,'Elenchi'!$H$6))</f>
        <v/>
      </c>
    </row>
    <row r="7" ht="32" customHeight="1">
      <c r="A7" s="10" t="n">
        <v>46296</v>
      </c>
      <c r="B7" s="4" t="inlineStr">
        <is>
          <t>2A</t>
        </is>
      </c>
      <c r="C7" s="11">
        <f>IF(B7="","",IFERROR(INDEX('Libreria prompt'!$C$5:$C$54,MATCH(B7,'Libreria prompt'!$A$5:$A$54,0)),""))</f>
        <v/>
      </c>
      <c r="D7" s="11">
        <f>IF(B7="","",IFERROR(INDEX('Libreria prompt'!$B$5:$B$54,MATCH(B7,'Libreria prompt'!$A$5:$A$54,0)),""))</f>
        <v/>
      </c>
      <c r="E7" s="6" t="inlineStr">
        <is>
          <t>v2</t>
        </is>
      </c>
      <c r="F7" s="5" t="inlineStr">
        <is>
          <t>Gemini</t>
        </is>
      </c>
      <c r="G7" s="5" t="inlineStr">
        <is>
          <t>Testo del sito, clinica di medicina dello sport</t>
        </is>
      </c>
      <c r="H7" s="4" t="inlineStr">
        <is>
          <t>Superato</t>
        </is>
      </c>
      <c r="I7" s="5" t="inlineStr">
        <is>
          <t>Nessuno</t>
        </is>
      </c>
      <c r="J7" s="5" t="inlineStr">
        <is>
          <t>Clinica di medicina dello sport, 2 sedi</t>
        </is>
      </c>
      <c r="K7" s="5" t="inlineStr">
        <is>
          <t>Salvato in “Notes”</t>
        </is>
      </c>
      <c r="L7" s="5" t="inlineStr">
        <is>
          <t>Lead arrivato dalla chat del sito.</t>
        </is>
      </c>
      <c r="M7" s="7">
        <f>IF(B7="","",IF(E7=IFERROR(INDEX('Libreria prompt'!$F$5:$F$54,MATCH(B7,'Libreria prompt'!$A$5:$A$54,0)),""),'Elenchi'!$H$5,'Elenchi'!$H$6))</f>
        <v/>
      </c>
    </row>
    <row r="8" ht="32" customHeight="1">
      <c r="A8" s="10" t="n">
        <v>46296</v>
      </c>
      <c r="B8" s="4" t="inlineStr">
        <is>
          <t>2B</t>
        </is>
      </c>
      <c r="C8" s="11">
        <f>IF(B8="","",IFERROR(INDEX('Libreria prompt'!$C$5:$C$54,MATCH(B8,'Libreria prompt'!$A$5:$A$54,0)),""))</f>
        <v/>
      </c>
      <c r="D8" s="11">
        <f>IF(B8="","",IFERROR(INDEX('Libreria prompt'!$B$5:$B$54,MATCH(B8,'Libreria prompt'!$A$5:$A$54,0)),""))</f>
        <v/>
      </c>
      <c r="E8" s="6" t="inlineStr">
        <is>
          <t>v1</t>
        </is>
      </c>
      <c r="F8" s="5" t="inlineStr">
        <is>
          <t>Claude</t>
        </is>
      </c>
      <c r="G8" s="5" t="inlineStr">
        <is>
          <t>Appunti di ricerca, gruppo odontoiatrico</t>
        </is>
      </c>
      <c r="H8" s="4" t="inlineStr">
        <is>
          <t>Superato</t>
        </is>
      </c>
      <c r="I8" s="5" t="inlineStr">
        <is>
          <t>Nessuno</t>
        </is>
      </c>
      <c r="J8" s="5" t="inlineStr">
        <is>
          <t>Gruppo odontoiatrico, 4 sedi</t>
        </is>
      </c>
      <c r="K8" s="5" t="inlineStr">
        <is>
          <t>Nessuna risposta</t>
        </is>
      </c>
      <c r="L8" s="5" t="inlineStr">
        <is>
          <t>74 parole. Indirizzo postale e riga per annullare l’iscrizione sono nella firma di Elliot.</t>
        </is>
      </c>
      <c r="M8" s="7">
        <f>IF(B8="","",IF(E8=IFERROR(INDEX('Libreria prompt'!$F$5:$F$54,MATCH(B8,'Libreria prompt'!$A$5:$A$54,0)),""),'Elenchi'!$H$5,'Elenchi'!$H$6))</f>
        <v/>
      </c>
    </row>
    <row r="9" ht="32" customHeight="1">
      <c r="A9" s="10" t="n">
        <v>46297</v>
      </c>
      <c r="B9" s="4" t="inlineStr">
        <is>
          <t>3A</t>
        </is>
      </c>
      <c r="C9" s="11">
        <f>IF(B9="","",IFERROR(INDEX('Libreria prompt'!$C$5:$C$54,MATCH(B9,'Libreria prompt'!$A$5:$A$54,0)),""))</f>
        <v/>
      </c>
      <c r="D9" s="11">
        <f>IF(B9="","",IFERROR(INDEX('Libreria prompt'!$B$5:$B$54,MATCH(B9,'Libreria prompt'!$A$5:$A$54,0)),""))</f>
        <v/>
      </c>
      <c r="E9" s="6" t="inlineStr">
        <is>
          <t>v1</t>
        </is>
      </c>
      <c r="F9" s="5" t="inlineStr">
        <is>
          <t>Gemini</t>
        </is>
      </c>
      <c r="G9" s="5" t="inlineStr">
        <is>
          <t>Chat e appunti di ricerca, clinica di medicina dello sport</t>
        </is>
      </c>
      <c r="H9" s="4" t="inlineStr">
        <is>
          <t>Superato</t>
        </is>
      </c>
      <c r="I9" s="5" t="inlineStr">
        <is>
          <t>Nessuno</t>
        </is>
      </c>
      <c r="J9" s="5" t="inlineStr">
        <is>
          <t>Clinica di medicina dello sport, 2 sedi</t>
        </is>
      </c>
      <c r="K9" s="5" t="inlineStr">
        <is>
          <t>Salvato in “Notes”</t>
        </is>
      </c>
      <c r="L9" s="5" t="inlineStr">
        <is>
          <t>7 domande, nessuna su ciò a cui avevano già risposto in chat.</t>
        </is>
      </c>
      <c r="M9" s="7">
        <f>IF(B9="","",IF(E9=IFERROR(INDEX('Libreria prompt'!$F$5:$F$54,MATCH(B9,'Libreria prompt'!$A$5:$A$54,0)),""),'Elenchi'!$H$5,'Elenchi'!$H$6))</f>
        <v/>
      </c>
    </row>
    <row r="10" ht="32" customHeight="1">
      <c r="A10" s="10" t="n">
        <v>46301</v>
      </c>
      <c r="B10" s="4" t="inlineStr">
        <is>
          <t>2A</t>
        </is>
      </c>
      <c r="C10" s="11">
        <f>IF(B10="","",IFERROR(INDEX('Libreria prompt'!$C$5:$C$54,MATCH(B10,'Libreria prompt'!$A$5:$A$54,0)),""))</f>
        <v/>
      </c>
      <c r="D10" s="11">
        <f>IF(B10="","",IFERROR(INDEX('Libreria prompt'!$B$5:$B$54,MATCH(B10,'Libreria prompt'!$A$5:$A$54,0)),""))</f>
        <v/>
      </c>
      <c r="E10" s="6" t="inlineStr">
        <is>
          <t>v2</t>
        </is>
      </c>
      <c r="F10" s="5" t="inlineStr">
        <is>
          <t>ChatGPT</t>
        </is>
      </c>
      <c r="G10" s="5" t="inlineStr">
        <is>
          <t>Sito di Halden: home page, sedi, servizi</t>
        </is>
      </c>
      <c r="H10" s="4" t="inlineStr">
        <is>
          <t>Superato</t>
        </is>
      </c>
      <c r="I10" s="5" t="inlineStr">
        <is>
          <t>Nessuno</t>
        </is>
      </c>
      <c r="J10" s="5" t="inlineStr">
        <is>
          <t>Halden Physical Therapy</t>
        </is>
      </c>
      <c r="K10" s="5" t="inlineStr">
        <is>
          <t>Salvato in “Notes”</t>
        </is>
      </c>
      <c r="L10" s="5" t="inlineStr">
        <is>
          <t>3 sedi e servizi, ognuno con una frase di origine. Anno di fondazione: non presente sul sito.</t>
        </is>
      </c>
      <c r="M10" s="7">
        <f>IF(B10="","",IF(E10=IFERROR(INDEX('Libreria prompt'!$F$5:$F$54,MATCH(B10,'Libreria prompt'!$A$5:$A$54,0)),""),'Elenchi'!$H$5,'Elenchi'!$H$6))</f>
        <v/>
      </c>
    </row>
    <row r="11" ht="32" customHeight="1">
      <c r="A11" s="10" t="n">
        <v>46301</v>
      </c>
      <c r="B11" s="4" t="inlineStr">
        <is>
          <t>2B</t>
        </is>
      </c>
      <c r="C11" s="11">
        <f>IF(B11="","",IFERROR(INDEX('Libreria prompt'!$C$5:$C$54,MATCH(B11,'Libreria prompt'!$A$5:$A$54,0)),""))</f>
        <v/>
      </c>
      <c r="D11" s="11">
        <f>IF(B11="","",IFERROR(INDEX('Libreria prompt'!$B$5:$B$54,MATCH(B11,'Libreria prompt'!$A$5:$A$54,0)),""))</f>
        <v/>
      </c>
      <c r="E11" s="6" t="inlineStr">
        <is>
          <t>v1</t>
        </is>
      </c>
      <c r="F11" s="5" t="inlineStr">
        <is>
          <t>Claude</t>
        </is>
      </c>
      <c r="G11" s="5" t="inlineStr">
        <is>
          <t>La chat di Maya e gli appunti di ricerca</t>
        </is>
      </c>
      <c r="H11" s="4" t="inlineStr">
        <is>
          <t>Superato</t>
        </is>
      </c>
      <c r="I11" s="5" t="inlineStr">
        <is>
          <t>Nessuno</t>
        </is>
      </c>
      <c r="J11" s="5" t="inlineStr">
        <is>
          <t>Halden Physical Therapy</t>
        </is>
      </c>
      <c r="K11" s="5" t="inlineStr">
        <is>
          <t>Incontro fissato</t>
        </is>
      </c>
      <c r="L11" s="5" t="inlineStr">
        <is>
          <t>Risposta alla sua chat, 58 parole. Chiamata gio 8 ott, 9:00.</t>
        </is>
      </c>
      <c r="M11" s="7">
        <f>IF(B11="","",IF(E11=IFERROR(INDEX('Libreria prompt'!$F$5:$F$54,MATCH(B11,'Libreria prompt'!$A$5:$A$54,0)),""),'Elenchi'!$H$5,'Elenchi'!$H$6))</f>
        <v/>
      </c>
    </row>
    <row r="12" ht="32" customHeight="1">
      <c r="A12" s="10" t="n">
        <v>46302</v>
      </c>
      <c r="B12" s="4" t="inlineStr">
        <is>
          <t>3A</t>
        </is>
      </c>
      <c r="C12" s="11">
        <f>IF(B12="","",IFERROR(INDEX('Libreria prompt'!$C$5:$C$54,MATCH(B12,'Libreria prompt'!$A$5:$A$54,0)),""))</f>
        <v/>
      </c>
      <c r="D12" s="11">
        <f>IF(B12="","",IFERROR(INDEX('Libreria prompt'!$B$5:$B$54,MATCH(B12,'Libreria prompt'!$A$5:$A$54,0)),""))</f>
        <v/>
      </c>
      <c r="E12" s="6" t="inlineStr">
        <is>
          <t>v1</t>
        </is>
      </c>
      <c r="F12" s="5" t="inlineStr">
        <is>
          <t>Gemini</t>
        </is>
      </c>
      <c r="G12" s="5" t="inlineStr">
        <is>
          <t>La chat di Maya e gli appunti di ricerca</t>
        </is>
      </c>
      <c r="H12" s="4" t="inlineStr">
        <is>
          <t>Superato</t>
        </is>
      </c>
      <c r="I12" s="5" t="inlineStr">
        <is>
          <t>Nessuno</t>
        </is>
      </c>
      <c r="J12" s="5" t="inlineStr">
        <is>
          <t>Halden Physical Therapy</t>
        </is>
      </c>
      <c r="K12" s="5" t="inlineStr">
        <is>
          <t>Salvato in “Notes”</t>
        </is>
      </c>
      <c r="L12" s="5" t="inlineStr">
        <is>
          <t>6 domande; saltate le 2 a cui aveva già risposto in chat.</t>
        </is>
      </c>
      <c r="M12" s="7">
        <f>IF(B12="","",IF(E12=IFERROR(INDEX('Libreria prompt'!$F$5:$F$54,MATCH(B12,'Libreria prompt'!$A$5:$A$54,0)),""),'Elenchi'!$H$5,'Elenchi'!$H$6))</f>
        <v/>
      </c>
    </row>
    <row r="13" ht="45" customHeight="1">
      <c r="A13" s="10" t="n">
        <v>46303</v>
      </c>
      <c r="B13" s="4" t="inlineStr">
        <is>
          <t>3B</t>
        </is>
      </c>
      <c r="C13" s="11">
        <f>IF(B13="","",IFERROR(INDEX('Libreria prompt'!$C$5:$C$54,MATCH(B13,'Libreria prompt'!$A$5:$A$54,0)),""))</f>
        <v/>
      </c>
      <c r="D13" s="11">
        <f>IF(B13="","",IFERROR(INDEX('Libreria prompt'!$B$5:$B$54,MATCH(B13,'Libreria prompt'!$A$5:$A$54,0)),""))</f>
        <v/>
      </c>
      <c r="E13" s="6" t="inlineStr">
        <is>
          <t>v1</t>
        </is>
      </c>
      <c r="F13" s="5" t="inlineStr">
        <is>
          <t>Microsoft Copilot</t>
        </is>
      </c>
      <c r="G13" s="5" t="inlineStr">
        <is>
          <t>Appunti della chiamata di Elliot, Halden, 8 ott</t>
        </is>
      </c>
      <c r="H13" s="4" t="inlineStr">
        <is>
          <t>Non superato</t>
        </is>
      </c>
      <c r="I13" s="5" t="inlineStr">
        <is>
          <t>Fatto o numero inventato</t>
        </is>
      </c>
      <c r="J13" s="5" t="n"/>
      <c r="K13" s="5" t="inlineStr">
        <is>
          <t>Non usato</t>
        </is>
      </c>
      <c r="L13" s="5" t="inlineStr">
        <is>
          <t>Ha scritto “Budget: circa 500 $ al mese”: non è negli appunti. La versione 2 aggiunge la regola “Non emerso”.</t>
        </is>
      </c>
      <c r="M13" s="7">
        <f>IF(B13="","",IF(E13=IFERROR(INDEX('Libreria prompt'!$F$5:$F$54,MATCH(B13,'Libreria prompt'!$A$5:$A$54,0)),""),'Elenchi'!$H$5,'Elenchi'!$H$6))</f>
        <v/>
      </c>
    </row>
    <row r="14" ht="32" customHeight="1">
      <c r="A14" s="10" t="n">
        <v>46303</v>
      </c>
      <c r="B14" s="4" t="inlineStr">
        <is>
          <t>3B</t>
        </is>
      </c>
      <c r="C14" s="11">
        <f>IF(B14="","",IFERROR(INDEX('Libreria prompt'!$C$5:$C$54,MATCH(B14,'Libreria prompt'!$A$5:$A$54,0)),""))</f>
        <v/>
      </c>
      <c r="D14" s="11">
        <f>IF(B14="","",IFERROR(INDEX('Libreria prompt'!$B$5:$B$54,MATCH(B14,'Libreria prompt'!$A$5:$A$54,0)),""))</f>
        <v/>
      </c>
      <c r="E14" s="6" t="inlineStr">
        <is>
          <t>v2</t>
        </is>
      </c>
      <c r="F14" s="5" t="inlineStr">
        <is>
          <t>Microsoft Copilot</t>
        </is>
      </c>
      <c r="G14" s="5" t="inlineStr">
        <is>
          <t>Appunti della chiamata di Elliot, Halden, 8 ott</t>
        </is>
      </c>
      <c r="H14" s="4" t="inlineStr">
        <is>
          <t>Superato</t>
        </is>
      </c>
      <c r="I14" s="5" t="inlineStr">
        <is>
          <t>Nessuno</t>
        </is>
      </c>
      <c r="J14" s="5" t="inlineStr">
        <is>
          <t>Halden Physical Therapy</t>
        </is>
      </c>
      <c r="K14" s="5" t="inlineStr">
        <is>
          <t>Salvato in “Notes”</t>
        </is>
      </c>
      <c r="L14" s="5" t="inlineStr">
        <is>
          <t>Budget: Non emerso. Chiesto nell’email di riepilogo.</t>
        </is>
      </c>
      <c r="M14" s="7">
        <f>IF(B14="","",IF(E14=IFERROR(INDEX('Libreria prompt'!$F$5:$F$54,MATCH(B14,'Libreria prompt'!$A$5:$A$54,0)),""),'Elenchi'!$H$5,'Elenchi'!$H$6))</f>
        <v/>
      </c>
    </row>
    <row r="15" ht="32" customHeight="1">
      <c r="A15" s="10" t="n">
        <v>46304</v>
      </c>
      <c r="B15" s="4" t="inlineStr">
        <is>
          <t>3B</t>
        </is>
      </c>
      <c r="C15" s="11">
        <f>IF(B15="","",IFERROR(INDEX('Libreria prompt'!$C$5:$C$54,MATCH(B15,'Libreria prompt'!$A$5:$A$54,0)),""))</f>
        <v/>
      </c>
      <c r="D15" s="11">
        <f>IF(B15="","",IFERROR(INDEX('Libreria prompt'!$B$5:$B$54,MATCH(B15,'Libreria prompt'!$A$5:$A$54,0)),""))</f>
        <v/>
      </c>
      <c r="E15" s="6" t="inlineStr">
        <is>
          <t>v2</t>
        </is>
      </c>
      <c r="F15" s="5" t="inlineStr">
        <is>
          <t>ChatGPT</t>
        </is>
      </c>
      <c r="G15" s="5" t="inlineStr">
        <is>
          <t>Appunti della chiamata, clinica di medicina dello sport</t>
        </is>
      </c>
      <c r="H15" s="4" t="inlineStr">
        <is>
          <t>Superato</t>
        </is>
      </c>
      <c r="I15" s="5" t="inlineStr">
        <is>
          <t>Nessuno</t>
        </is>
      </c>
      <c r="J15" s="5" t="inlineStr">
        <is>
          <t>Clinica di medicina dello sport, 2 sedi</t>
        </is>
      </c>
      <c r="K15" s="5" t="inlineStr">
        <is>
          <t>Fase avanzata</t>
        </is>
      </c>
      <c r="L15" s="5" t="inlineStr">
        <is>
          <t>Tutte le citazioni parola per parola.</t>
        </is>
      </c>
      <c r="M15" s="7">
        <f>IF(B15="","",IF(E15=IFERROR(INDEX('Libreria prompt'!$F$5:$F$54,MATCH(B15,'Libreria prompt'!$A$5:$A$54,0)),""),'Elenchi'!$H$5,'Elenchi'!$H$6))</f>
        <v/>
      </c>
    </row>
    <row r="16" ht="32" customHeight="1">
      <c r="A16" s="10" t="n">
        <v>46307</v>
      </c>
      <c r="B16" s="4" t="inlineStr">
        <is>
          <t>3B</t>
        </is>
      </c>
      <c r="C16" s="11">
        <f>IF(B16="","",IFERROR(INDEX('Libreria prompt'!$C$5:$C$54,MATCH(B16,'Libreria prompt'!$A$5:$A$54,0)),""))</f>
        <v/>
      </c>
      <c r="D16" s="11">
        <f>IF(B16="","",IFERROR(INDEX('Libreria prompt'!$B$5:$B$54,MATCH(B16,'Libreria prompt'!$A$5:$A$54,0)),""))</f>
        <v/>
      </c>
      <c r="E16" s="6" t="inlineStr">
        <is>
          <t>v2</t>
        </is>
      </c>
      <c r="F16" s="5" t="inlineStr">
        <is>
          <t>Claude</t>
        </is>
      </c>
      <c r="G16" s="5" t="inlineStr">
        <is>
          <t>Appunti della chiamata, clinica chiropratica</t>
        </is>
      </c>
      <c r="H16" s="4" t="inlineStr">
        <is>
          <t>Superato</t>
        </is>
      </c>
      <c r="I16" s="5" t="inlineStr">
        <is>
          <t>Nessuno</t>
        </is>
      </c>
      <c r="J16" s="5" t="inlineStr">
        <is>
          <t>Clinica chiropratica, 1 sede</t>
        </is>
      </c>
      <c r="K16" s="5" t="inlineStr">
        <is>
          <t>Salvato in “Notes”</t>
        </is>
      </c>
      <c r="L16" s="5" t="inlineStr">
        <is>
          <t>Tempi: Non emerso.</t>
        </is>
      </c>
      <c r="M16" s="7">
        <f>IF(B16="","",IF(E16=IFERROR(INDEX('Libreria prompt'!$F$5:$F$54,MATCH(B16,'Libreria prompt'!$A$5:$A$54,0)),""),'Elenchi'!$H$5,'Elenchi'!$H$6))</f>
        <v/>
      </c>
    </row>
    <row r="17" ht="32" customHeight="1">
      <c r="A17" s="10" t="n">
        <v>46307</v>
      </c>
      <c r="B17" s="4" t="inlineStr">
        <is>
          <t>4A</t>
        </is>
      </c>
      <c r="C17" s="11">
        <f>IF(B17="","",IFERROR(INDEX('Libreria prompt'!$C$5:$C$54,MATCH(B17,'Libreria prompt'!$A$5:$A$54,0)),""))</f>
        <v/>
      </c>
      <c r="D17" s="11">
        <f>IF(B17="","",IFERROR(INDEX('Libreria prompt'!$B$5:$B$54,MATCH(B17,'Libreria prompt'!$A$5:$A$54,0)),""))</f>
        <v/>
      </c>
      <c r="E17" s="6" t="inlineStr">
        <is>
          <t>v1</t>
        </is>
      </c>
      <c r="F17" s="5" t="inlineStr">
        <is>
          <t>Gemini</t>
        </is>
      </c>
      <c r="G17" s="5" t="inlineStr">
        <is>
          <t>Scaletta della demo e i campi di Halden</t>
        </is>
      </c>
      <c r="H17" s="4" t="inlineStr">
        <is>
          <t>Superato</t>
        </is>
      </c>
      <c r="I17" s="5" t="inlineStr">
        <is>
          <t>Nessuno</t>
        </is>
      </c>
      <c r="J17" s="5" t="inlineStr">
        <is>
          <t>Halden Physical Therapy</t>
        </is>
      </c>
      <c r="K17" s="5" t="inlineStr">
        <is>
          <t>Fase avanzata</t>
        </is>
      </c>
      <c r="L17" s="5" t="inlineStr">
        <is>
          <t>Demo mar 13 ott: 3 funzioni, nel suo ordine.</t>
        </is>
      </c>
      <c r="M17" s="7">
        <f>IF(B17="","",IF(E17=IFERROR(INDEX('Libreria prompt'!$F$5:$F$54,MATCH(B17,'Libreria prompt'!$A$5:$A$54,0)),""),'Elenchi'!$H$5,'Elenchi'!$H$6))</f>
        <v/>
      </c>
    </row>
    <row r="18" ht="32" customHeight="1">
      <c r="A18" s="10" t="n">
        <v>46307</v>
      </c>
      <c r="B18" s="4" t="inlineStr">
        <is>
          <t>4B</t>
        </is>
      </c>
      <c r="C18" s="11">
        <f>IF(B18="","",IFERROR(INDEX('Libreria prompt'!$C$5:$C$54,MATCH(B18,'Libreria prompt'!$A$5:$A$54,0)),""))</f>
        <v/>
      </c>
      <c r="D18" s="11">
        <f>IF(B18="","",IFERROR(INDEX('Libreria prompt'!$B$5:$B$54,MATCH(B18,'Libreria prompt'!$A$5:$A$54,0)),""))</f>
        <v/>
      </c>
      <c r="E18" s="6" t="inlineStr">
        <is>
          <t>v1</t>
        </is>
      </c>
      <c r="F18" s="5" t="inlineStr">
        <is>
          <t>ChatGPT</t>
        </is>
      </c>
      <c r="G18" s="5" t="inlineStr">
        <is>
          <t>4 obiezioni da chiamate con cliniche</t>
        </is>
      </c>
      <c r="H18" s="4" t="inlineStr">
        <is>
          <t>Superato</t>
        </is>
      </c>
      <c r="I18" s="5" t="inlineStr">
        <is>
          <t>Nessuno</t>
        </is>
      </c>
      <c r="J18" s="5" t="n"/>
      <c r="K18" s="5" t="inlineStr">
        <is>
          <t>Solo esercitazione</t>
        </is>
      </c>
      <c r="L18" s="5" t="inlineStr">
        <is>
          <t>“Abbiamo già provato la prenotazione online” ha avuto il punteggio più basso: risposta riscritta.</t>
        </is>
      </c>
      <c r="M18" s="7">
        <f>IF(B18="","",IF(E18=IFERROR(INDEX('Libreria prompt'!$F$5:$F$54,MATCH(B18,'Libreria prompt'!$A$5:$A$54,0)),""),'Elenchi'!$H$5,'Elenchi'!$H$6))</f>
        <v/>
      </c>
    </row>
    <row r="19" ht="45" customHeight="1">
      <c r="A19" s="10" t="n">
        <v>46308</v>
      </c>
      <c r="B19" s="4" t="inlineStr">
        <is>
          <t>5B</t>
        </is>
      </c>
      <c r="C19" s="11">
        <f>IF(B19="","",IFERROR(INDEX('Libreria prompt'!$C$5:$C$54,MATCH(B19,'Libreria prompt'!$A$5:$A$54,0)),""))</f>
        <v/>
      </c>
      <c r="D19" s="11">
        <f>IF(B19="","",IFERROR(INDEX('Libreria prompt'!$B$5:$B$54,MATCH(B19,'Libreria prompt'!$A$5:$A$54,0)),""))</f>
        <v/>
      </c>
      <c r="E19" s="6" t="inlineStr">
        <is>
          <t>v1</t>
        </is>
      </c>
      <c r="F19" s="5" t="inlineStr">
        <is>
          <t>Microsoft Copilot</t>
        </is>
      </c>
      <c r="G19" s="5" t="inlineStr">
        <is>
          <t>Ultima email al gruppo odontoiatrico, 1 ott</t>
        </is>
      </c>
      <c r="H19" s="4" t="inlineStr">
        <is>
          <t>Non superato</t>
        </is>
      </c>
      <c r="I19" s="5" t="inlineStr">
        <is>
          <t>Fatto o numero inventato</t>
        </is>
      </c>
      <c r="J19" s="5" t="n"/>
      <c r="K19" s="5" t="inlineStr">
        <is>
          <t>Non usato</t>
        </is>
      </c>
      <c r="L19" s="5" t="inlineStr">
        <is>
          <t>Ha aggiunto “solo 2 posti per l’attivazione rimasti a ottobre”: non è vero. La versione 2 vieta posti limitati e scadenze.</t>
        </is>
      </c>
      <c r="M19" s="7">
        <f>IF(B19="","",IF(E19=IFERROR(INDEX('Libreria prompt'!$F$5:$F$54,MATCH(B19,'Libreria prompt'!$A$5:$A$54,0)),""),'Elenchi'!$H$5,'Elenchi'!$H$6))</f>
        <v/>
      </c>
    </row>
    <row r="20" ht="32" customHeight="1">
      <c r="A20" s="10" t="n">
        <v>46308</v>
      </c>
      <c r="B20" s="4" t="inlineStr">
        <is>
          <t>5B</t>
        </is>
      </c>
      <c r="C20" s="11">
        <f>IF(B20="","",IFERROR(INDEX('Libreria prompt'!$C$5:$C$54,MATCH(B20,'Libreria prompt'!$A$5:$A$54,0)),""))</f>
        <v/>
      </c>
      <c r="D20" s="11">
        <f>IF(B20="","",IFERROR(INDEX('Libreria prompt'!$B$5:$B$54,MATCH(B20,'Libreria prompt'!$A$5:$A$54,0)),""))</f>
        <v/>
      </c>
      <c r="E20" s="6" t="inlineStr">
        <is>
          <t>v2</t>
        </is>
      </c>
      <c r="F20" s="5" t="inlineStr">
        <is>
          <t>Microsoft Copilot</t>
        </is>
      </c>
      <c r="G20" s="5" t="inlineStr">
        <is>
          <t>Ultima email al gruppo odontoiatrico, 1 ott</t>
        </is>
      </c>
      <c r="H20" s="4" t="inlineStr">
        <is>
          <t>Superato</t>
        </is>
      </c>
      <c r="I20" s="5" t="inlineStr">
        <is>
          <t>Nessuno</t>
        </is>
      </c>
      <c r="J20" s="5" t="inlineStr">
        <is>
          <t>Gruppo odontoiatrico, 4 sedi</t>
        </is>
      </c>
      <c r="K20" s="5" t="inlineStr">
        <is>
          <t>Risposta</t>
        </is>
      </c>
      <c r="L20" s="5" t="inlineStr">
        <is>
          <t>52 parole. Hanno risposto il giorno stesso.</t>
        </is>
      </c>
      <c r="M20" s="7">
        <f>IF(B20="","",IF(E20=IFERROR(INDEX('Libreria prompt'!$F$5:$F$54,MATCH(B20,'Libreria prompt'!$A$5:$A$54,0)),""),'Elenchi'!$H$5,'Elenchi'!$H$6))</f>
        <v/>
      </c>
    </row>
    <row r="21" ht="45" customHeight="1">
      <c r="A21" s="10" t="n">
        <v>46309</v>
      </c>
      <c r="B21" s="4" t="inlineStr">
        <is>
          <t>5A</t>
        </is>
      </c>
      <c r="C21" s="11">
        <f>IF(B21="","",IFERROR(INDEX('Libreria prompt'!$C$5:$C$54,MATCH(B21,'Libreria prompt'!$A$5:$A$54,0)),""))</f>
        <v/>
      </c>
      <c r="D21" s="11">
        <f>IF(B21="","",IFERROR(INDEX('Libreria prompt'!$B$5:$B$54,MATCH(B21,'Libreria prompt'!$A$5:$A$54,0)),""))</f>
        <v/>
      </c>
      <c r="E21" s="6" t="inlineStr">
        <is>
          <t>v1</t>
        </is>
      </c>
      <c r="F21" s="5" t="inlineStr">
        <is>
          <t>Claude</t>
        </is>
      </c>
      <c r="G21" s="5" t="inlineStr">
        <is>
          <t>Preventivo Q-1048 e i campi di Halden</t>
        </is>
      </c>
      <c r="H21" s="4" t="inlineStr">
        <is>
          <t>Non superato</t>
        </is>
      </c>
      <c r="I21" s="5" t="inlineStr">
        <is>
          <t>Promessa che non possiamo mantenere</t>
        </is>
      </c>
      <c r="J21" s="5" t="n"/>
      <c r="K21" s="5" t="inlineStr">
        <is>
          <t>Non usato</t>
        </is>
      </c>
      <c r="L21" s="5" t="inlineStr">
        <is>
          <t>Ha aggiunto “operativo in tutte e 3 le cliniche in 2 settimane”: non è nel preventivo. La versione 2 copia le date solo dal preventivo.</t>
        </is>
      </c>
      <c r="M21" s="7">
        <f>IF(B21="","",IF(E21=IFERROR(INDEX('Libreria prompt'!$F$5:$F$54,MATCH(B21,'Libreria prompt'!$A$5:$A$54,0)),""),'Elenchi'!$H$5,'Elenchi'!$H$6))</f>
        <v/>
      </c>
    </row>
    <row r="22" ht="32" customHeight="1">
      <c r="A22" s="10" t="n">
        <v>46309</v>
      </c>
      <c r="B22" s="4" t="inlineStr">
        <is>
          <t>5A</t>
        </is>
      </c>
      <c r="C22" s="11">
        <f>IF(B22="","",IFERROR(INDEX('Libreria prompt'!$C$5:$C$54,MATCH(B22,'Libreria prompt'!$A$5:$A$54,0)),""))</f>
        <v/>
      </c>
      <c r="D22" s="11">
        <f>IF(B22="","",IFERROR(INDEX('Libreria prompt'!$B$5:$B$54,MATCH(B22,'Libreria prompt'!$A$5:$A$54,0)),""))</f>
        <v/>
      </c>
      <c r="E22" s="6" t="inlineStr">
        <is>
          <t>v2</t>
        </is>
      </c>
      <c r="F22" s="5" t="inlineStr">
        <is>
          <t>Claude</t>
        </is>
      </c>
      <c r="G22" s="5" t="inlineStr">
        <is>
          <t>Preventivo Q-1048 e i campi di Halden</t>
        </is>
      </c>
      <c r="H22" s="4" t="inlineStr">
        <is>
          <t>Superato</t>
        </is>
      </c>
      <c r="I22" s="5" t="inlineStr">
        <is>
          <t>Nessuno</t>
        </is>
      </c>
      <c r="J22" s="5" t="inlineStr">
        <is>
          <t>Halden Physical Therapy</t>
        </is>
      </c>
      <c r="K22" s="5" t="inlineStr">
        <is>
          <t>Fase avanzata</t>
        </is>
      </c>
      <c r="L22" s="5" t="inlineStr">
        <is>
          <t>Il totale di 5.364 $ corrisponde al preventivo.</t>
        </is>
      </c>
      <c r="M22" s="7">
        <f>IF(B22="","",IF(E22=IFERROR(INDEX('Libreria prompt'!$F$5:$F$54,MATCH(B22,'Libreria prompt'!$A$5:$A$54,0)),""),'Elenchi'!$H$5,'Elenchi'!$H$6))</f>
        <v/>
      </c>
    </row>
    <row r="23" ht="32" customHeight="1">
      <c r="A23" s="10" t="n">
        <v>46309</v>
      </c>
      <c r="B23" s="4" t="inlineStr">
        <is>
          <t>6A</t>
        </is>
      </c>
      <c r="C23" s="11">
        <f>IF(B23="","",IFERROR(INDEX('Libreria prompt'!$C$5:$C$54,MATCH(B23,'Libreria prompt'!$A$5:$A$54,0)),""))</f>
        <v/>
      </c>
      <c r="D23" s="11">
        <f>IF(B23="","",IFERROR(INDEX('Libreria prompt'!$B$5:$B$54,MATCH(B23,'Libreria prompt'!$A$5:$A$54,0)),""))</f>
        <v/>
      </c>
      <c r="E23" s="6" t="inlineStr">
        <is>
          <t>v1</t>
        </is>
      </c>
      <c r="F23" s="5" t="inlineStr">
        <is>
          <t>Gemini</t>
        </is>
      </c>
      <c r="G23" s="5" t="inlineStr">
        <is>
          <t>Utilizzo di settembre, 12 account cliente, senza nomi</t>
        </is>
      </c>
      <c r="H23" s="4" t="inlineStr">
        <is>
          <t>Non superato</t>
        </is>
      </c>
      <c r="I23" s="5" t="inlineStr">
        <is>
          <t>Fatto o numero inventato</t>
        </is>
      </c>
      <c r="J23" s="5" t="n"/>
      <c r="K23" s="5" t="inlineStr">
        <is>
          <t>Non usato</t>
        </is>
      </c>
      <c r="L23" s="5" t="inlineStr">
        <is>
          <t>Ha stimato un numero mancante per 1 account invece di scrivere MANCANTE.</t>
        </is>
      </c>
      <c r="M23" s="7">
        <f>IF(B23="","",IF(E23=IFERROR(INDEX('Libreria prompt'!$F$5:$F$54,MATCH(B23,'Libreria prompt'!$A$5:$A$54,0)),""),'Elenchi'!$H$5,'Elenchi'!$H$6))</f>
        <v/>
      </c>
    </row>
    <row r="24">
      <c r="A24" s="10" t="n"/>
      <c r="B24" s="4" t="n"/>
      <c r="C24" s="11">
        <f>IF(B24="","",IFERROR(INDEX('Libreria prompt'!$C$5:$C$54,MATCH(B24,'Libreria prompt'!$A$5:$A$54,0)),""))</f>
        <v/>
      </c>
      <c r="D24" s="11">
        <f>IF(B24="","",IFERROR(INDEX('Libreria prompt'!$B$5:$B$54,MATCH(B24,'Libreria prompt'!$A$5:$A$54,0)),""))</f>
        <v/>
      </c>
      <c r="E24" s="6" t="n"/>
      <c r="F24" s="5" t="n"/>
      <c r="G24" s="5" t="n"/>
      <c r="H24" s="4" t="n"/>
      <c r="I24" s="5" t="n"/>
      <c r="J24" s="5" t="n"/>
      <c r="K24" s="5" t="n"/>
      <c r="L24" s="5" t="n"/>
      <c r="M24" s="7">
        <f>IF(B24="","",IF(E24=IFERROR(INDEX('Libreria prompt'!$F$5:$F$54,MATCH(B24,'Libreria prompt'!$A$5:$A$54,0)),""),'Elenchi'!$H$5,'Elenchi'!$H$6))</f>
        <v/>
      </c>
    </row>
    <row r="25">
      <c r="A25" s="10" t="n"/>
      <c r="B25" s="4" t="n"/>
      <c r="C25" s="11">
        <f>IF(B25="","",IFERROR(INDEX('Libreria prompt'!$C$5:$C$54,MATCH(B25,'Libreria prompt'!$A$5:$A$54,0)),""))</f>
        <v/>
      </c>
      <c r="D25" s="11">
        <f>IF(B25="","",IFERROR(INDEX('Libreria prompt'!$B$5:$B$54,MATCH(B25,'Libreria prompt'!$A$5:$A$54,0)),""))</f>
        <v/>
      </c>
      <c r="E25" s="6" t="n"/>
      <c r="F25" s="5" t="n"/>
      <c r="G25" s="5" t="n"/>
      <c r="H25" s="4" t="n"/>
      <c r="I25" s="5" t="n"/>
      <c r="J25" s="5" t="n"/>
      <c r="K25" s="5" t="n"/>
      <c r="L25" s="5" t="n"/>
      <c r="M25" s="7">
        <f>IF(B25="","",IF(E25=IFERROR(INDEX('Libreria prompt'!$F$5:$F$54,MATCH(B25,'Libreria prompt'!$A$5:$A$54,0)),""),'Elenchi'!$H$5,'Elenchi'!$H$6))</f>
        <v/>
      </c>
    </row>
    <row r="26">
      <c r="A26" s="10" t="n"/>
      <c r="B26" s="4" t="n"/>
      <c r="C26" s="11">
        <f>IF(B26="","",IFERROR(INDEX('Libreria prompt'!$C$5:$C$54,MATCH(B26,'Libreria prompt'!$A$5:$A$54,0)),""))</f>
        <v/>
      </c>
      <c r="D26" s="11">
        <f>IF(B26="","",IFERROR(INDEX('Libreria prompt'!$B$5:$B$54,MATCH(B26,'Libreria prompt'!$A$5:$A$54,0)),""))</f>
        <v/>
      </c>
      <c r="E26" s="6" t="n"/>
      <c r="F26" s="5" t="n"/>
      <c r="G26" s="5" t="n"/>
      <c r="H26" s="4" t="n"/>
      <c r="I26" s="5" t="n"/>
      <c r="J26" s="5" t="n"/>
      <c r="K26" s="5" t="n"/>
      <c r="L26" s="5" t="n"/>
      <c r="M26" s="7">
        <f>IF(B26="","",IF(E26=IFERROR(INDEX('Libreria prompt'!$F$5:$F$54,MATCH(B26,'Libreria prompt'!$A$5:$A$54,0)),""),'Elenchi'!$H$5,'Elenchi'!$H$6))</f>
        <v/>
      </c>
    </row>
    <row r="27">
      <c r="A27" s="10" t="n"/>
      <c r="B27" s="4" t="n"/>
      <c r="C27" s="11">
        <f>IF(B27="","",IFERROR(INDEX('Libreria prompt'!$C$5:$C$54,MATCH(B27,'Libreria prompt'!$A$5:$A$54,0)),""))</f>
        <v/>
      </c>
      <c r="D27" s="11">
        <f>IF(B27="","",IFERROR(INDEX('Libreria prompt'!$B$5:$B$54,MATCH(B27,'Libreria prompt'!$A$5:$A$54,0)),""))</f>
        <v/>
      </c>
      <c r="E27" s="6" t="n"/>
      <c r="F27" s="5" t="n"/>
      <c r="G27" s="5" t="n"/>
      <c r="H27" s="4" t="n"/>
      <c r="I27" s="5" t="n"/>
      <c r="J27" s="5" t="n"/>
      <c r="K27" s="5" t="n"/>
      <c r="L27" s="5" t="n"/>
      <c r="M27" s="7">
        <f>IF(B27="","",IF(E27=IFERROR(INDEX('Libreria prompt'!$F$5:$F$54,MATCH(B27,'Libreria prompt'!$A$5:$A$54,0)),""),'Elenchi'!$H$5,'Elenchi'!$H$6))</f>
        <v/>
      </c>
    </row>
    <row r="28">
      <c r="A28" s="10" t="n"/>
      <c r="B28" s="4" t="n"/>
      <c r="C28" s="11">
        <f>IF(B28="","",IFERROR(INDEX('Libreria prompt'!$C$5:$C$54,MATCH(B28,'Libreria prompt'!$A$5:$A$54,0)),""))</f>
        <v/>
      </c>
      <c r="D28" s="11">
        <f>IF(B28="","",IFERROR(INDEX('Libreria prompt'!$B$5:$B$54,MATCH(B28,'Libreria prompt'!$A$5:$A$54,0)),""))</f>
        <v/>
      </c>
      <c r="E28" s="6" t="n"/>
      <c r="F28" s="5" t="n"/>
      <c r="G28" s="5" t="n"/>
      <c r="H28" s="4" t="n"/>
      <c r="I28" s="5" t="n"/>
      <c r="J28" s="5" t="n"/>
      <c r="K28" s="5" t="n"/>
      <c r="L28" s="5" t="n"/>
      <c r="M28" s="7">
        <f>IF(B28="","",IF(E28=IFERROR(INDEX('Libreria prompt'!$F$5:$F$54,MATCH(B28,'Libreria prompt'!$A$5:$A$54,0)),""),'Elenchi'!$H$5,'Elenchi'!$H$6))</f>
        <v/>
      </c>
    </row>
    <row r="29">
      <c r="A29" s="10" t="n"/>
      <c r="B29" s="4" t="n"/>
      <c r="C29" s="11">
        <f>IF(B29="","",IFERROR(INDEX('Libreria prompt'!$C$5:$C$54,MATCH(B29,'Libreria prompt'!$A$5:$A$54,0)),""))</f>
        <v/>
      </c>
      <c r="D29" s="11">
        <f>IF(B29="","",IFERROR(INDEX('Libreria prompt'!$B$5:$B$54,MATCH(B29,'Libreria prompt'!$A$5:$A$54,0)),""))</f>
        <v/>
      </c>
      <c r="E29" s="6" t="n"/>
      <c r="F29" s="5" t="n"/>
      <c r="G29" s="5" t="n"/>
      <c r="H29" s="4" t="n"/>
      <c r="I29" s="5" t="n"/>
      <c r="J29" s="5" t="n"/>
      <c r="K29" s="5" t="n"/>
      <c r="L29" s="5" t="n"/>
      <c r="M29" s="7">
        <f>IF(B29="","",IF(E29=IFERROR(INDEX('Libreria prompt'!$F$5:$F$54,MATCH(B29,'Libreria prompt'!$A$5:$A$54,0)),""),'Elenchi'!$H$5,'Elenchi'!$H$6))</f>
        <v/>
      </c>
    </row>
    <row r="30">
      <c r="A30" s="10" t="n"/>
      <c r="B30" s="4" t="n"/>
      <c r="C30" s="11">
        <f>IF(B30="","",IFERROR(INDEX('Libreria prompt'!$C$5:$C$54,MATCH(B30,'Libreria prompt'!$A$5:$A$54,0)),""))</f>
        <v/>
      </c>
      <c r="D30" s="11">
        <f>IF(B30="","",IFERROR(INDEX('Libreria prompt'!$B$5:$B$54,MATCH(B30,'Libreria prompt'!$A$5:$A$54,0)),""))</f>
        <v/>
      </c>
      <c r="E30" s="6" t="n"/>
      <c r="F30" s="5" t="n"/>
      <c r="G30" s="5" t="n"/>
      <c r="H30" s="4" t="n"/>
      <c r="I30" s="5" t="n"/>
      <c r="J30" s="5" t="n"/>
      <c r="K30" s="5" t="n"/>
      <c r="L30" s="5" t="n"/>
      <c r="M30" s="7">
        <f>IF(B30="","",IF(E30=IFERROR(INDEX('Libreria prompt'!$F$5:$F$54,MATCH(B30,'Libreria prompt'!$A$5:$A$54,0)),""),'Elenchi'!$H$5,'Elenchi'!$H$6))</f>
        <v/>
      </c>
    </row>
    <row r="31">
      <c r="A31" s="10" t="n"/>
      <c r="B31" s="4" t="n"/>
      <c r="C31" s="11">
        <f>IF(B31="","",IFERROR(INDEX('Libreria prompt'!$C$5:$C$54,MATCH(B31,'Libreria prompt'!$A$5:$A$54,0)),""))</f>
        <v/>
      </c>
      <c r="D31" s="11">
        <f>IF(B31="","",IFERROR(INDEX('Libreria prompt'!$B$5:$B$54,MATCH(B31,'Libreria prompt'!$A$5:$A$54,0)),""))</f>
        <v/>
      </c>
      <c r="E31" s="6" t="n"/>
      <c r="F31" s="5" t="n"/>
      <c r="G31" s="5" t="n"/>
      <c r="H31" s="4" t="n"/>
      <c r="I31" s="5" t="n"/>
      <c r="J31" s="5" t="n"/>
      <c r="K31" s="5" t="n"/>
      <c r="L31" s="5" t="n"/>
      <c r="M31" s="7">
        <f>IF(B31="","",IF(E31=IFERROR(INDEX('Libreria prompt'!$F$5:$F$54,MATCH(B31,'Libreria prompt'!$A$5:$A$54,0)),""),'Elenchi'!$H$5,'Elenchi'!$H$6))</f>
        <v/>
      </c>
    </row>
    <row r="32">
      <c r="A32" s="10" t="n"/>
      <c r="B32" s="4" t="n"/>
      <c r="C32" s="11">
        <f>IF(B32="","",IFERROR(INDEX('Libreria prompt'!$C$5:$C$54,MATCH(B32,'Libreria prompt'!$A$5:$A$54,0)),""))</f>
        <v/>
      </c>
      <c r="D32" s="11">
        <f>IF(B32="","",IFERROR(INDEX('Libreria prompt'!$B$5:$B$54,MATCH(B32,'Libreria prompt'!$A$5:$A$54,0)),""))</f>
        <v/>
      </c>
      <c r="E32" s="6" t="n"/>
      <c r="F32" s="5" t="n"/>
      <c r="G32" s="5" t="n"/>
      <c r="H32" s="4" t="n"/>
      <c r="I32" s="5" t="n"/>
      <c r="J32" s="5" t="n"/>
      <c r="K32" s="5" t="n"/>
      <c r="L32" s="5" t="n"/>
      <c r="M32" s="7">
        <f>IF(B32="","",IF(E32=IFERROR(INDEX('Libreria prompt'!$F$5:$F$54,MATCH(B32,'Libreria prompt'!$A$5:$A$54,0)),""),'Elenchi'!$H$5,'Elenchi'!$H$6))</f>
        <v/>
      </c>
    </row>
    <row r="33">
      <c r="A33" s="10" t="n"/>
      <c r="B33" s="4" t="n"/>
      <c r="C33" s="11">
        <f>IF(B33="","",IFERROR(INDEX('Libreria prompt'!$C$5:$C$54,MATCH(B33,'Libreria prompt'!$A$5:$A$54,0)),""))</f>
        <v/>
      </c>
      <c r="D33" s="11">
        <f>IF(B33="","",IFERROR(INDEX('Libreria prompt'!$B$5:$B$54,MATCH(B33,'Libreria prompt'!$A$5:$A$54,0)),""))</f>
        <v/>
      </c>
      <c r="E33" s="6" t="n"/>
      <c r="F33" s="5" t="n"/>
      <c r="G33" s="5" t="n"/>
      <c r="H33" s="4" t="n"/>
      <c r="I33" s="5" t="n"/>
      <c r="J33" s="5" t="n"/>
      <c r="K33" s="5" t="n"/>
      <c r="L33" s="5" t="n"/>
      <c r="M33" s="7">
        <f>IF(B33="","",IF(E33=IFERROR(INDEX('Libreria prompt'!$F$5:$F$54,MATCH(B33,'Libreria prompt'!$A$5:$A$54,0)),""),'Elenchi'!$H$5,'Elenchi'!$H$6))</f>
        <v/>
      </c>
    </row>
    <row r="34">
      <c r="A34" s="10" t="n"/>
      <c r="B34" s="4" t="n"/>
      <c r="C34" s="11">
        <f>IF(B34="","",IFERROR(INDEX('Libreria prompt'!$C$5:$C$54,MATCH(B34,'Libreria prompt'!$A$5:$A$54,0)),""))</f>
        <v/>
      </c>
      <c r="D34" s="11">
        <f>IF(B34="","",IFERROR(INDEX('Libreria prompt'!$B$5:$B$54,MATCH(B34,'Libreria prompt'!$A$5:$A$54,0)),""))</f>
        <v/>
      </c>
      <c r="E34" s="6" t="n"/>
      <c r="F34" s="5" t="n"/>
      <c r="G34" s="5" t="n"/>
      <c r="H34" s="4" t="n"/>
      <c r="I34" s="5" t="n"/>
      <c r="J34" s="5" t="n"/>
      <c r="K34" s="5" t="n"/>
      <c r="L34" s="5" t="n"/>
      <c r="M34" s="7">
        <f>IF(B34="","",IF(E34=IFERROR(INDEX('Libreria prompt'!$F$5:$F$54,MATCH(B34,'Libreria prompt'!$A$5:$A$54,0)),""),'Elenchi'!$H$5,'Elenchi'!$H$6))</f>
        <v/>
      </c>
    </row>
    <row r="35">
      <c r="A35" s="10" t="n"/>
      <c r="B35" s="4" t="n"/>
      <c r="C35" s="11">
        <f>IF(B35="","",IFERROR(INDEX('Libreria prompt'!$C$5:$C$54,MATCH(B35,'Libreria prompt'!$A$5:$A$54,0)),""))</f>
        <v/>
      </c>
      <c r="D35" s="11">
        <f>IF(B35="","",IFERROR(INDEX('Libreria prompt'!$B$5:$B$54,MATCH(B35,'Libreria prompt'!$A$5:$A$54,0)),""))</f>
        <v/>
      </c>
      <c r="E35" s="6" t="n"/>
      <c r="F35" s="5" t="n"/>
      <c r="G35" s="5" t="n"/>
      <c r="H35" s="4" t="n"/>
      <c r="I35" s="5" t="n"/>
      <c r="J35" s="5" t="n"/>
      <c r="K35" s="5" t="n"/>
      <c r="L35" s="5" t="n"/>
      <c r="M35" s="7">
        <f>IF(B35="","",IF(E35=IFERROR(INDEX('Libreria prompt'!$F$5:$F$54,MATCH(B35,'Libreria prompt'!$A$5:$A$54,0)),""),'Elenchi'!$H$5,'Elenchi'!$H$6))</f>
        <v/>
      </c>
    </row>
    <row r="36">
      <c r="A36" s="10" t="n"/>
      <c r="B36" s="4" t="n"/>
      <c r="C36" s="11">
        <f>IF(B36="","",IFERROR(INDEX('Libreria prompt'!$C$5:$C$54,MATCH(B36,'Libreria prompt'!$A$5:$A$54,0)),""))</f>
        <v/>
      </c>
      <c r="D36" s="11">
        <f>IF(B36="","",IFERROR(INDEX('Libreria prompt'!$B$5:$B$54,MATCH(B36,'Libreria prompt'!$A$5:$A$54,0)),""))</f>
        <v/>
      </c>
      <c r="E36" s="6" t="n"/>
      <c r="F36" s="5" t="n"/>
      <c r="G36" s="5" t="n"/>
      <c r="H36" s="4" t="n"/>
      <c r="I36" s="5" t="n"/>
      <c r="J36" s="5" t="n"/>
      <c r="K36" s="5" t="n"/>
      <c r="L36" s="5" t="n"/>
      <c r="M36" s="7">
        <f>IF(B36="","",IF(E36=IFERROR(INDEX('Libreria prompt'!$F$5:$F$54,MATCH(B36,'Libreria prompt'!$A$5:$A$54,0)),""),'Elenchi'!$H$5,'Elenchi'!$H$6))</f>
        <v/>
      </c>
    </row>
    <row r="37">
      <c r="A37" s="10" t="n"/>
      <c r="B37" s="4" t="n"/>
      <c r="C37" s="11">
        <f>IF(B37="","",IFERROR(INDEX('Libreria prompt'!$C$5:$C$54,MATCH(B37,'Libreria prompt'!$A$5:$A$54,0)),""))</f>
        <v/>
      </c>
      <c r="D37" s="11">
        <f>IF(B37="","",IFERROR(INDEX('Libreria prompt'!$B$5:$B$54,MATCH(B37,'Libreria prompt'!$A$5:$A$54,0)),""))</f>
        <v/>
      </c>
      <c r="E37" s="6" t="n"/>
      <c r="F37" s="5" t="n"/>
      <c r="G37" s="5" t="n"/>
      <c r="H37" s="4" t="n"/>
      <c r="I37" s="5" t="n"/>
      <c r="J37" s="5" t="n"/>
      <c r="K37" s="5" t="n"/>
      <c r="L37" s="5" t="n"/>
      <c r="M37" s="7">
        <f>IF(B37="","",IF(E37=IFERROR(INDEX('Libreria prompt'!$F$5:$F$54,MATCH(B37,'Libreria prompt'!$A$5:$A$54,0)),""),'Elenchi'!$H$5,'Elenchi'!$H$6))</f>
        <v/>
      </c>
    </row>
    <row r="38">
      <c r="A38" s="10" t="n"/>
      <c r="B38" s="4" t="n"/>
      <c r="C38" s="11">
        <f>IF(B38="","",IFERROR(INDEX('Libreria prompt'!$C$5:$C$54,MATCH(B38,'Libreria prompt'!$A$5:$A$54,0)),""))</f>
        <v/>
      </c>
      <c r="D38" s="11">
        <f>IF(B38="","",IFERROR(INDEX('Libreria prompt'!$B$5:$B$54,MATCH(B38,'Libreria prompt'!$A$5:$A$54,0)),""))</f>
        <v/>
      </c>
      <c r="E38" s="6" t="n"/>
      <c r="F38" s="5" t="n"/>
      <c r="G38" s="5" t="n"/>
      <c r="H38" s="4" t="n"/>
      <c r="I38" s="5" t="n"/>
      <c r="J38" s="5" t="n"/>
      <c r="K38" s="5" t="n"/>
      <c r="L38" s="5" t="n"/>
      <c r="M38" s="7">
        <f>IF(B38="","",IF(E38=IFERROR(INDEX('Libreria prompt'!$F$5:$F$54,MATCH(B38,'Libreria prompt'!$A$5:$A$54,0)),""),'Elenchi'!$H$5,'Elenchi'!$H$6))</f>
        <v/>
      </c>
    </row>
    <row r="39">
      <c r="A39" s="10" t="n"/>
      <c r="B39" s="4" t="n"/>
      <c r="C39" s="11">
        <f>IF(B39="","",IFERROR(INDEX('Libreria prompt'!$C$5:$C$54,MATCH(B39,'Libreria prompt'!$A$5:$A$54,0)),""))</f>
        <v/>
      </c>
      <c r="D39" s="11">
        <f>IF(B39="","",IFERROR(INDEX('Libreria prompt'!$B$5:$B$54,MATCH(B39,'Libreria prompt'!$A$5:$A$54,0)),""))</f>
        <v/>
      </c>
      <c r="E39" s="6" t="n"/>
      <c r="F39" s="5" t="n"/>
      <c r="G39" s="5" t="n"/>
      <c r="H39" s="4" t="n"/>
      <c r="I39" s="5" t="n"/>
      <c r="J39" s="5" t="n"/>
      <c r="K39" s="5" t="n"/>
      <c r="L39" s="5" t="n"/>
      <c r="M39" s="7">
        <f>IF(B39="","",IF(E39=IFERROR(INDEX('Libreria prompt'!$F$5:$F$54,MATCH(B39,'Libreria prompt'!$A$5:$A$54,0)),""),'Elenchi'!$H$5,'Elenchi'!$H$6))</f>
        <v/>
      </c>
    </row>
    <row r="40">
      <c r="A40" s="10" t="n"/>
      <c r="B40" s="4" t="n"/>
      <c r="C40" s="11">
        <f>IF(B40="","",IFERROR(INDEX('Libreria prompt'!$C$5:$C$54,MATCH(B40,'Libreria prompt'!$A$5:$A$54,0)),""))</f>
        <v/>
      </c>
      <c r="D40" s="11">
        <f>IF(B40="","",IFERROR(INDEX('Libreria prompt'!$B$5:$B$54,MATCH(B40,'Libreria prompt'!$A$5:$A$54,0)),""))</f>
        <v/>
      </c>
      <c r="E40" s="6" t="n"/>
      <c r="F40" s="5" t="n"/>
      <c r="G40" s="5" t="n"/>
      <c r="H40" s="4" t="n"/>
      <c r="I40" s="5" t="n"/>
      <c r="J40" s="5" t="n"/>
      <c r="K40" s="5" t="n"/>
      <c r="L40" s="5" t="n"/>
      <c r="M40" s="7">
        <f>IF(B40="","",IF(E40=IFERROR(INDEX('Libreria prompt'!$F$5:$F$54,MATCH(B40,'Libreria prompt'!$A$5:$A$54,0)),""),'Elenchi'!$H$5,'Elenchi'!$H$6))</f>
        <v/>
      </c>
    </row>
    <row r="41">
      <c r="A41" s="10" t="n"/>
      <c r="B41" s="4" t="n"/>
      <c r="C41" s="11">
        <f>IF(B41="","",IFERROR(INDEX('Libreria prompt'!$C$5:$C$54,MATCH(B41,'Libreria prompt'!$A$5:$A$54,0)),""))</f>
        <v/>
      </c>
      <c r="D41" s="11">
        <f>IF(B41="","",IFERROR(INDEX('Libreria prompt'!$B$5:$B$54,MATCH(B41,'Libreria prompt'!$A$5:$A$54,0)),""))</f>
        <v/>
      </c>
      <c r="E41" s="6" t="n"/>
      <c r="F41" s="5" t="n"/>
      <c r="G41" s="5" t="n"/>
      <c r="H41" s="4" t="n"/>
      <c r="I41" s="5" t="n"/>
      <c r="J41" s="5" t="n"/>
      <c r="K41" s="5" t="n"/>
      <c r="L41" s="5" t="n"/>
      <c r="M41" s="7">
        <f>IF(B41="","",IF(E41=IFERROR(INDEX('Libreria prompt'!$F$5:$F$54,MATCH(B41,'Libreria prompt'!$A$5:$A$54,0)),""),'Elenchi'!$H$5,'Elenchi'!$H$6))</f>
        <v/>
      </c>
    </row>
    <row r="42">
      <c r="A42" s="10" t="n"/>
      <c r="B42" s="4" t="n"/>
      <c r="C42" s="11">
        <f>IF(B42="","",IFERROR(INDEX('Libreria prompt'!$C$5:$C$54,MATCH(B42,'Libreria prompt'!$A$5:$A$54,0)),""))</f>
        <v/>
      </c>
      <c r="D42" s="11">
        <f>IF(B42="","",IFERROR(INDEX('Libreria prompt'!$B$5:$B$54,MATCH(B42,'Libreria prompt'!$A$5:$A$54,0)),""))</f>
        <v/>
      </c>
      <c r="E42" s="6" t="n"/>
      <c r="F42" s="5" t="n"/>
      <c r="G42" s="5" t="n"/>
      <c r="H42" s="4" t="n"/>
      <c r="I42" s="5" t="n"/>
      <c r="J42" s="5" t="n"/>
      <c r="K42" s="5" t="n"/>
      <c r="L42" s="5" t="n"/>
      <c r="M42" s="7">
        <f>IF(B42="","",IF(E42=IFERROR(INDEX('Libreria prompt'!$F$5:$F$54,MATCH(B42,'Libreria prompt'!$A$5:$A$54,0)),""),'Elenchi'!$H$5,'Elenchi'!$H$6))</f>
        <v/>
      </c>
    </row>
    <row r="43">
      <c r="A43" s="10" t="n"/>
      <c r="B43" s="4" t="n"/>
      <c r="C43" s="11">
        <f>IF(B43="","",IFERROR(INDEX('Libreria prompt'!$C$5:$C$54,MATCH(B43,'Libreria prompt'!$A$5:$A$54,0)),""))</f>
        <v/>
      </c>
      <c r="D43" s="11">
        <f>IF(B43="","",IFERROR(INDEX('Libreria prompt'!$B$5:$B$54,MATCH(B43,'Libreria prompt'!$A$5:$A$54,0)),""))</f>
        <v/>
      </c>
      <c r="E43" s="6" t="n"/>
      <c r="F43" s="5" t="n"/>
      <c r="G43" s="5" t="n"/>
      <c r="H43" s="4" t="n"/>
      <c r="I43" s="5" t="n"/>
      <c r="J43" s="5" t="n"/>
      <c r="K43" s="5" t="n"/>
      <c r="L43" s="5" t="n"/>
      <c r="M43" s="7">
        <f>IF(B43="","",IF(E43=IFERROR(INDEX('Libreria prompt'!$F$5:$F$54,MATCH(B43,'Libreria prompt'!$A$5:$A$54,0)),""),'Elenchi'!$H$5,'Elenchi'!$H$6))</f>
        <v/>
      </c>
    </row>
    <row r="44">
      <c r="A44" s="10" t="n"/>
      <c r="B44" s="4" t="n"/>
      <c r="C44" s="11">
        <f>IF(B44="","",IFERROR(INDEX('Libreria prompt'!$C$5:$C$54,MATCH(B44,'Libreria prompt'!$A$5:$A$54,0)),""))</f>
        <v/>
      </c>
      <c r="D44" s="11">
        <f>IF(B44="","",IFERROR(INDEX('Libreria prompt'!$B$5:$B$54,MATCH(B44,'Libreria prompt'!$A$5:$A$54,0)),""))</f>
        <v/>
      </c>
      <c r="E44" s="6" t="n"/>
      <c r="F44" s="5" t="n"/>
      <c r="G44" s="5" t="n"/>
      <c r="H44" s="4" t="n"/>
      <c r="I44" s="5" t="n"/>
      <c r="J44" s="5" t="n"/>
      <c r="K44" s="5" t="n"/>
      <c r="L44" s="5" t="n"/>
      <c r="M44" s="7">
        <f>IF(B44="","",IF(E44=IFERROR(INDEX('Libreria prompt'!$F$5:$F$54,MATCH(B44,'Libreria prompt'!$A$5:$A$54,0)),""),'Elenchi'!$H$5,'Elenchi'!$H$6))</f>
        <v/>
      </c>
    </row>
    <row r="45">
      <c r="A45" s="10" t="n"/>
      <c r="B45" s="4" t="n"/>
      <c r="C45" s="11">
        <f>IF(B45="","",IFERROR(INDEX('Libreria prompt'!$C$5:$C$54,MATCH(B45,'Libreria prompt'!$A$5:$A$54,0)),""))</f>
        <v/>
      </c>
      <c r="D45" s="11">
        <f>IF(B45="","",IFERROR(INDEX('Libreria prompt'!$B$5:$B$54,MATCH(B45,'Libreria prompt'!$A$5:$A$54,0)),""))</f>
        <v/>
      </c>
      <c r="E45" s="6" t="n"/>
      <c r="F45" s="5" t="n"/>
      <c r="G45" s="5" t="n"/>
      <c r="H45" s="4" t="n"/>
      <c r="I45" s="5" t="n"/>
      <c r="J45" s="5" t="n"/>
      <c r="K45" s="5" t="n"/>
      <c r="L45" s="5" t="n"/>
      <c r="M45" s="7">
        <f>IF(B45="","",IF(E45=IFERROR(INDEX('Libreria prompt'!$F$5:$F$54,MATCH(B45,'Libreria prompt'!$A$5:$A$54,0)),""),'Elenchi'!$H$5,'Elenchi'!$H$6))</f>
        <v/>
      </c>
    </row>
    <row r="46">
      <c r="A46" s="10" t="n"/>
      <c r="B46" s="4" t="n"/>
      <c r="C46" s="11">
        <f>IF(B46="","",IFERROR(INDEX('Libreria prompt'!$C$5:$C$54,MATCH(B46,'Libreria prompt'!$A$5:$A$54,0)),""))</f>
        <v/>
      </c>
      <c r="D46" s="11">
        <f>IF(B46="","",IFERROR(INDEX('Libreria prompt'!$B$5:$B$54,MATCH(B46,'Libreria prompt'!$A$5:$A$54,0)),""))</f>
        <v/>
      </c>
      <c r="E46" s="6" t="n"/>
      <c r="F46" s="5" t="n"/>
      <c r="G46" s="5" t="n"/>
      <c r="H46" s="4" t="n"/>
      <c r="I46" s="5" t="n"/>
      <c r="J46" s="5" t="n"/>
      <c r="K46" s="5" t="n"/>
      <c r="L46" s="5" t="n"/>
      <c r="M46" s="7">
        <f>IF(B46="","",IF(E46=IFERROR(INDEX('Libreria prompt'!$F$5:$F$54,MATCH(B46,'Libreria prompt'!$A$5:$A$54,0)),""),'Elenchi'!$H$5,'Elenchi'!$H$6))</f>
        <v/>
      </c>
    </row>
    <row r="47">
      <c r="A47" s="10" t="n"/>
      <c r="B47" s="4" t="n"/>
      <c r="C47" s="11">
        <f>IF(B47="","",IFERROR(INDEX('Libreria prompt'!$C$5:$C$54,MATCH(B47,'Libreria prompt'!$A$5:$A$54,0)),""))</f>
        <v/>
      </c>
      <c r="D47" s="11">
        <f>IF(B47="","",IFERROR(INDEX('Libreria prompt'!$B$5:$B$54,MATCH(B47,'Libreria prompt'!$A$5:$A$54,0)),""))</f>
        <v/>
      </c>
      <c r="E47" s="6" t="n"/>
      <c r="F47" s="5" t="n"/>
      <c r="G47" s="5" t="n"/>
      <c r="H47" s="4" t="n"/>
      <c r="I47" s="5" t="n"/>
      <c r="J47" s="5" t="n"/>
      <c r="K47" s="5" t="n"/>
      <c r="L47" s="5" t="n"/>
      <c r="M47" s="7">
        <f>IF(B47="","",IF(E47=IFERROR(INDEX('Libreria prompt'!$F$5:$F$54,MATCH(B47,'Libreria prompt'!$A$5:$A$54,0)),""),'Elenchi'!$H$5,'Elenchi'!$H$6))</f>
        <v/>
      </c>
    </row>
    <row r="48">
      <c r="A48" s="10" t="n"/>
      <c r="B48" s="4" t="n"/>
      <c r="C48" s="11">
        <f>IF(B48="","",IFERROR(INDEX('Libreria prompt'!$C$5:$C$54,MATCH(B48,'Libreria prompt'!$A$5:$A$54,0)),""))</f>
        <v/>
      </c>
      <c r="D48" s="11">
        <f>IF(B48="","",IFERROR(INDEX('Libreria prompt'!$B$5:$B$54,MATCH(B48,'Libreria prompt'!$A$5:$A$54,0)),""))</f>
        <v/>
      </c>
      <c r="E48" s="6" t="n"/>
      <c r="F48" s="5" t="n"/>
      <c r="G48" s="5" t="n"/>
      <c r="H48" s="4" t="n"/>
      <c r="I48" s="5" t="n"/>
      <c r="J48" s="5" t="n"/>
      <c r="K48" s="5" t="n"/>
      <c r="L48" s="5" t="n"/>
      <c r="M48" s="7">
        <f>IF(B48="","",IF(E48=IFERROR(INDEX('Libreria prompt'!$F$5:$F$54,MATCH(B48,'Libreria prompt'!$A$5:$A$54,0)),""),'Elenchi'!$H$5,'Elenchi'!$H$6))</f>
        <v/>
      </c>
    </row>
    <row r="49">
      <c r="A49" s="10" t="n"/>
      <c r="B49" s="4" t="n"/>
      <c r="C49" s="11">
        <f>IF(B49="","",IFERROR(INDEX('Libreria prompt'!$C$5:$C$54,MATCH(B49,'Libreria prompt'!$A$5:$A$54,0)),""))</f>
        <v/>
      </c>
      <c r="D49" s="11">
        <f>IF(B49="","",IFERROR(INDEX('Libreria prompt'!$B$5:$B$54,MATCH(B49,'Libreria prompt'!$A$5:$A$54,0)),""))</f>
        <v/>
      </c>
      <c r="E49" s="6" t="n"/>
      <c r="F49" s="5" t="n"/>
      <c r="G49" s="5" t="n"/>
      <c r="H49" s="4" t="n"/>
      <c r="I49" s="5" t="n"/>
      <c r="J49" s="5" t="n"/>
      <c r="K49" s="5" t="n"/>
      <c r="L49" s="5" t="n"/>
      <c r="M49" s="7">
        <f>IF(B49="","",IF(E49=IFERROR(INDEX('Libreria prompt'!$F$5:$F$54,MATCH(B49,'Libreria prompt'!$A$5:$A$54,0)),""),'Elenchi'!$H$5,'Elenchi'!$H$6))</f>
        <v/>
      </c>
    </row>
    <row r="50">
      <c r="A50" s="10" t="n"/>
      <c r="B50" s="4" t="n"/>
      <c r="C50" s="11">
        <f>IF(B50="","",IFERROR(INDEX('Libreria prompt'!$C$5:$C$54,MATCH(B50,'Libreria prompt'!$A$5:$A$54,0)),""))</f>
        <v/>
      </c>
      <c r="D50" s="11">
        <f>IF(B50="","",IFERROR(INDEX('Libreria prompt'!$B$5:$B$54,MATCH(B50,'Libreria prompt'!$A$5:$A$54,0)),""))</f>
        <v/>
      </c>
      <c r="E50" s="6" t="n"/>
      <c r="F50" s="5" t="n"/>
      <c r="G50" s="5" t="n"/>
      <c r="H50" s="4" t="n"/>
      <c r="I50" s="5" t="n"/>
      <c r="J50" s="5" t="n"/>
      <c r="K50" s="5" t="n"/>
      <c r="L50" s="5" t="n"/>
      <c r="M50" s="7">
        <f>IF(B50="","",IF(E50=IFERROR(INDEX('Libreria prompt'!$F$5:$F$54,MATCH(B50,'Libreria prompt'!$A$5:$A$54,0)),""),'Elenchi'!$H$5,'Elenchi'!$H$6))</f>
        <v/>
      </c>
    </row>
    <row r="51">
      <c r="A51" s="10" t="n"/>
      <c r="B51" s="4" t="n"/>
      <c r="C51" s="11">
        <f>IF(B51="","",IFERROR(INDEX('Libreria prompt'!$C$5:$C$54,MATCH(B51,'Libreria prompt'!$A$5:$A$54,0)),""))</f>
        <v/>
      </c>
      <c r="D51" s="11">
        <f>IF(B51="","",IFERROR(INDEX('Libreria prompt'!$B$5:$B$54,MATCH(B51,'Libreria prompt'!$A$5:$A$54,0)),""))</f>
        <v/>
      </c>
      <c r="E51" s="6" t="n"/>
      <c r="F51" s="5" t="n"/>
      <c r="G51" s="5" t="n"/>
      <c r="H51" s="4" t="n"/>
      <c r="I51" s="5" t="n"/>
      <c r="J51" s="5" t="n"/>
      <c r="K51" s="5" t="n"/>
      <c r="L51" s="5" t="n"/>
      <c r="M51" s="7">
        <f>IF(B51="","",IF(E51=IFERROR(INDEX('Libreria prompt'!$F$5:$F$54,MATCH(B51,'Libreria prompt'!$A$5:$A$54,0)),""),'Elenchi'!$H$5,'Elenchi'!$H$6))</f>
        <v/>
      </c>
    </row>
    <row r="52">
      <c r="A52" s="10" t="n"/>
      <c r="B52" s="4" t="n"/>
      <c r="C52" s="11">
        <f>IF(B52="","",IFERROR(INDEX('Libreria prompt'!$C$5:$C$54,MATCH(B52,'Libreria prompt'!$A$5:$A$54,0)),""))</f>
        <v/>
      </c>
      <c r="D52" s="11">
        <f>IF(B52="","",IFERROR(INDEX('Libreria prompt'!$B$5:$B$54,MATCH(B52,'Libreria prompt'!$A$5:$A$54,0)),""))</f>
        <v/>
      </c>
      <c r="E52" s="6" t="n"/>
      <c r="F52" s="5" t="n"/>
      <c r="G52" s="5" t="n"/>
      <c r="H52" s="4" t="n"/>
      <c r="I52" s="5" t="n"/>
      <c r="J52" s="5" t="n"/>
      <c r="K52" s="5" t="n"/>
      <c r="L52" s="5" t="n"/>
      <c r="M52" s="7">
        <f>IF(B52="","",IF(E52=IFERROR(INDEX('Libreria prompt'!$F$5:$F$54,MATCH(B52,'Libreria prompt'!$A$5:$A$54,0)),""),'Elenchi'!$H$5,'Elenchi'!$H$6))</f>
        <v/>
      </c>
    </row>
    <row r="53">
      <c r="A53" s="10" t="n"/>
      <c r="B53" s="4" t="n"/>
      <c r="C53" s="11">
        <f>IF(B53="","",IFERROR(INDEX('Libreria prompt'!$C$5:$C$54,MATCH(B53,'Libreria prompt'!$A$5:$A$54,0)),""))</f>
        <v/>
      </c>
      <c r="D53" s="11">
        <f>IF(B53="","",IFERROR(INDEX('Libreria prompt'!$B$5:$B$54,MATCH(B53,'Libreria prompt'!$A$5:$A$54,0)),""))</f>
        <v/>
      </c>
      <c r="E53" s="6" t="n"/>
      <c r="F53" s="5" t="n"/>
      <c r="G53" s="5" t="n"/>
      <c r="H53" s="4" t="n"/>
      <c r="I53" s="5" t="n"/>
      <c r="J53" s="5" t="n"/>
      <c r="K53" s="5" t="n"/>
      <c r="L53" s="5" t="n"/>
      <c r="M53" s="7">
        <f>IF(B53="","",IF(E53=IFERROR(INDEX('Libreria prompt'!$F$5:$F$54,MATCH(B53,'Libreria prompt'!$A$5:$A$54,0)),""),'Elenchi'!$H$5,'Elenchi'!$H$6))</f>
        <v/>
      </c>
    </row>
    <row r="54">
      <c r="A54" s="10" t="n"/>
      <c r="B54" s="4" t="n"/>
      <c r="C54" s="11">
        <f>IF(B54="","",IFERROR(INDEX('Libreria prompt'!$C$5:$C$54,MATCH(B54,'Libreria prompt'!$A$5:$A$54,0)),""))</f>
        <v/>
      </c>
      <c r="D54" s="11">
        <f>IF(B54="","",IFERROR(INDEX('Libreria prompt'!$B$5:$B$54,MATCH(B54,'Libreria prompt'!$A$5:$A$54,0)),""))</f>
        <v/>
      </c>
      <c r="E54" s="6" t="n"/>
      <c r="F54" s="5" t="n"/>
      <c r="G54" s="5" t="n"/>
      <c r="H54" s="4" t="n"/>
      <c r="I54" s="5" t="n"/>
      <c r="J54" s="5" t="n"/>
      <c r="K54" s="5" t="n"/>
      <c r="L54" s="5" t="n"/>
      <c r="M54" s="7">
        <f>IF(B54="","",IF(E54=IFERROR(INDEX('Libreria prompt'!$F$5:$F$54,MATCH(B54,'Libreria prompt'!$A$5:$A$54,0)),""),'Elenchi'!$H$5,'Elenchi'!$H$6))</f>
        <v/>
      </c>
    </row>
    <row r="55">
      <c r="A55" s="10" t="n"/>
      <c r="B55" s="4" t="n"/>
      <c r="C55" s="11">
        <f>IF(B55="","",IFERROR(INDEX('Libreria prompt'!$C$5:$C$54,MATCH(B55,'Libreria prompt'!$A$5:$A$54,0)),""))</f>
        <v/>
      </c>
      <c r="D55" s="11">
        <f>IF(B55="","",IFERROR(INDEX('Libreria prompt'!$B$5:$B$54,MATCH(B55,'Libreria prompt'!$A$5:$A$54,0)),""))</f>
        <v/>
      </c>
      <c r="E55" s="6" t="n"/>
      <c r="F55" s="5" t="n"/>
      <c r="G55" s="5" t="n"/>
      <c r="H55" s="4" t="n"/>
      <c r="I55" s="5" t="n"/>
      <c r="J55" s="5" t="n"/>
      <c r="K55" s="5" t="n"/>
      <c r="L55" s="5" t="n"/>
      <c r="M55" s="7">
        <f>IF(B55="","",IF(E55=IFERROR(INDEX('Libreria prompt'!$F$5:$F$54,MATCH(B55,'Libreria prompt'!$A$5:$A$54,0)),""),'Elenchi'!$H$5,'Elenchi'!$H$6))</f>
        <v/>
      </c>
    </row>
    <row r="56">
      <c r="A56" s="10" t="n"/>
      <c r="B56" s="4" t="n"/>
      <c r="C56" s="11">
        <f>IF(B56="","",IFERROR(INDEX('Libreria prompt'!$C$5:$C$54,MATCH(B56,'Libreria prompt'!$A$5:$A$54,0)),""))</f>
        <v/>
      </c>
      <c r="D56" s="11">
        <f>IF(B56="","",IFERROR(INDEX('Libreria prompt'!$B$5:$B$54,MATCH(B56,'Libreria prompt'!$A$5:$A$54,0)),""))</f>
        <v/>
      </c>
      <c r="E56" s="6" t="n"/>
      <c r="F56" s="5" t="n"/>
      <c r="G56" s="5" t="n"/>
      <c r="H56" s="4" t="n"/>
      <c r="I56" s="5" t="n"/>
      <c r="J56" s="5" t="n"/>
      <c r="K56" s="5" t="n"/>
      <c r="L56" s="5" t="n"/>
      <c r="M56" s="7">
        <f>IF(B56="","",IF(E56=IFERROR(INDEX('Libreria prompt'!$F$5:$F$54,MATCH(B56,'Libreria prompt'!$A$5:$A$54,0)),""),'Elenchi'!$H$5,'Elenchi'!$H$6))</f>
        <v/>
      </c>
    </row>
    <row r="57">
      <c r="A57" s="10" t="n"/>
      <c r="B57" s="4" t="n"/>
      <c r="C57" s="11">
        <f>IF(B57="","",IFERROR(INDEX('Libreria prompt'!$C$5:$C$54,MATCH(B57,'Libreria prompt'!$A$5:$A$54,0)),""))</f>
        <v/>
      </c>
      <c r="D57" s="11">
        <f>IF(B57="","",IFERROR(INDEX('Libreria prompt'!$B$5:$B$54,MATCH(B57,'Libreria prompt'!$A$5:$A$54,0)),""))</f>
        <v/>
      </c>
      <c r="E57" s="6" t="n"/>
      <c r="F57" s="5" t="n"/>
      <c r="G57" s="5" t="n"/>
      <c r="H57" s="4" t="n"/>
      <c r="I57" s="5" t="n"/>
      <c r="J57" s="5" t="n"/>
      <c r="K57" s="5" t="n"/>
      <c r="L57" s="5" t="n"/>
      <c r="M57" s="7">
        <f>IF(B57="","",IF(E57=IFERROR(INDEX('Libreria prompt'!$F$5:$F$54,MATCH(B57,'Libreria prompt'!$A$5:$A$54,0)),""),'Elenchi'!$H$5,'Elenchi'!$H$6))</f>
        <v/>
      </c>
    </row>
    <row r="58">
      <c r="A58" s="10" t="n"/>
      <c r="B58" s="4" t="n"/>
      <c r="C58" s="11">
        <f>IF(B58="","",IFERROR(INDEX('Libreria prompt'!$C$5:$C$54,MATCH(B58,'Libreria prompt'!$A$5:$A$54,0)),""))</f>
        <v/>
      </c>
      <c r="D58" s="11">
        <f>IF(B58="","",IFERROR(INDEX('Libreria prompt'!$B$5:$B$54,MATCH(B58,'Libreria prompt'!$A$5:$A$54,0)),""))</f>
        <v/>
      </c>
      <c r="E58" s="6" t="n"/>
      <c r="F58" s="5" t="n"/>
      <c r="G58" s="5" t="n"/>
      <c r="H58" s="4" t="n"/>
      <c r="I58" s="5" t="n"/>
      <c r="J58" s="5" t="n"/>
      <c r="K58" s="5" t="n"/>
      <c r="L58" s="5" t="n"/>
      <c r="M58" s="7">
        <f>IF(B58="","",IF(E58=IFERROR(INDEX('Libreria prompt'!$F$5:$F$54,MATCH(B58,'Libreria prompt'!$A$5:$A$54,0)),""),'Elenchi'!$H$5,'Elenchi'!$H$6))</f>
        <v/>
      </c>
    </row>
    <row r="59">
      <c r="A59" s="10" t="n"/>
      <c r="B59" s="4" t="n"/>
      <c r="C59" s="11">
        <f>IF(B59="","",IFERROR(INDEX('Libreria prompt'!$C$5:$C$54,MATCH(B59,'Libreria prompt'!$A$5:$A$54,0)),""))</f>
        <v/>
      </c>
      <c r="D59" s="11">
        <f>IF(B59="","",IFERROR(INDEX('Libreria prompt'!$B$5:$B$54,MATCH(B59,'Libreria prompt'!$A$5:$A$54,0)),""))</f>
        <v/>
      </c>
      <c r="E59" s="6" t="n"/>
      <c r="F59" s="5" t="n"/>
      <c r="G59" s="5" t="n"/>
      <c r="H59" s="4" t="n"/>
      <c r="I59" s="5" t="n"/>
      <c r="J59" s="5" t="n"/>
      <c r="K59" s="5" t="n"/>
      <c r="L59" s="5" t="n"/>
      <c r="M59" s="7">
        <f>IF(B59="","",IF(E59=IFERROR(INDEX('Libreria prompt'!$F$5:$F$54,MATCH(B59,'Libreria prompt'!$A$5:$A$54,0)),""),'Elenchi'!$H$5,'Elenchi'!$H$6))</f>
        <v/>
      </c>
    </row>
    <row r="60">
      <c r="A60" s="10" t="n"/>
      <c r="B60" s="4" t="n"/>
      <c r="C60" s="11">
        <f>IF(B60="","",IFERROR(INDEX('Libreria prompt'!$C$5:$C$54,MATCH(B60,'Libreria prompt'!$A$5:$A$54,0)),""))</f>
        <v/>
      </c>
      <c r="D60" s="11">
        <f>IF(B60="","",IFERROR(INDEX('Libreria prompt'!$B$5:$B$54,MATCH(B60,'Libreria prompt'!$A$5:$A$54,0)),""))</f>
        <v/>
      </c>
      <c r="E60" s="6" t="n"/>
      <c r="F60" s="5" t="n"/>
      <c r="G60" s="5" t="n"/>
      <c r="H60" s="4" t="n"/>
      <c r="I60" s="5" t="n"/>
      <c r="J60" s="5" t="n"/>
      <c r="K60" s="5" t="n"/>
      <c r="L60" s="5" t="n"/>
      <c r="M60" s="7">
        <f>IF(B60="","",IF(E60=IFERROR(INDEX('Libreria prompt'!$F$5:$F$54,MATCH(B60,'Libreria prompt'!$A$5:$A$54,0)),""),'Elenchi'!$H$5,'Elenchi'!$H$6))</f>
        <v/>
      </c>
    </row>
    <row r="61">
      <c r="A61" s="10" t="n"/>
      <c r="B61" s="4" t="n"/>
      <c r="C61" s="11">
        <f>IF(B61="","",IFERROR(INDEX('Libreria prompt'!$C$5:$C$54,MATCH(B61,'Libreria prompt'!$A$5:$A$54,0)),""))</f>
        <v/>
      </c>
      <c r="D61" s="11">
        <f>IF(B61="","",IFERROR(INDEX('Libreria prompt'!$B$5:$B$54,MATCH(B61,'Libreria prompt'!$A$5:$A$54,0)),""))</f>
        <v/>
      </c>
      <c r="E61" s="6" t="n"/>
      <c r="F61" s="5" t="n"/>
      <c r="G61" s="5" t="n"/>
      <c r="H61" s="4" t="n"/>
      <c r="I61" s="5" t="n"/>
      <c r="J61" s="5" t="n"/>
      <c r="K61" s="5" t="n"/>
      <c r="L61" s="5" t="n"/>
      <c r="M61" s="7">
        <f>IF(B61="","",IF(E61=IFERROR(INDEX('Libreria prompt'!$F$5:$F$54,MATCH(B61,'Libreria prompt'!$A$5:$A$54,0)),""),'Elenchi'!$H$5,'Elenchi'!$H$6))</f>
        <v/>
      </c>
    </row>
    <row r="62">
      <c r="A62" s="10" t="n"/>
      <c r="B62" s="4" t="n"/>
      <c r="C62" s="11">
        <f>IF(B62="","",IFERROR(INDEX('Libreria prompt'!$C$5:$C$54,MATCH(B62,'Libreria prompt'!$A$5:$A$54,0)),""))</f>
        <v/>
      </c>
      <c r="D62" s="11">
        <f>IF(B62="","",IFERROR(INDEX('Libreria prompt'!$B$5:$B$54,MATCH(B62,'Libreria prompt'!$A$5:$A$54,0)),""))</f>
        <v/>
      </c>
      <c r="E62" s="6" t="n"/>
      <c r="F62" s="5" t="n"/>
      <c r="G62" s="5" t="n"/>
      <c r="H62" s="4" t="n"/>
      <c r="I62" s="5" t="n"/>
      <c r="J62" s="5" t="n"/>
      <c r="K62" s="5" t="n"/>
      <c r="L62" s="5" t="n"/>
      <c r="M62" s="7">
        <f>IF(B62="","",IF(E62=IFERROR(INDEX('Libreria prompt'!$F$5:$F$54,MATCH(B62,'Libreria prompt'!$A$5:$A$54,0)),""),'Elenchi'!$H$5,'Elenchi'!$H$6))</f>
        <v/>
      </c>
    </row>
    <row r="63">
      <c r="A63" s="10" t="n"/>
      <c r="B63" s="4" t="n"/>
      <c r="C63" s="11">
        <f>IF(B63="","",IFERROR(INDEX('Libreria prompt'!$C$5:$C$54,MATCH(B63,'Libreria prompt'!$A$5:$A$54,0)),""))</f>
        <v/>
      </c>
      <c r="D63" s="11">
        <f>IF(B63="","",IFERROR(INDEX('Libreria prompt'!$B$5:$B$54,MATCH(B63,'Libreria prompt'!$A$5:$A$54,0)),""))</f>
        <v/>
      </c>
      <c r="E63" s="6" t="n"/>
      <c r="F63" s="5" t="n"/>
      <c r="G63" s="5" t="n"/>
      <c r="H63" s="4" t="n"/>
      <c r="I63" s="5" t="n"/>
      <c r="J63" s="5" t="n"/>
      <c r="K63" s="5" t="n"/>
      <c r="L63" s="5" t="n"/>
      <c r="M63" s="7">
        <f>IF(B63="","",IF(E63=IFERROR(INDEX('Libreria prompt'!$F$5:$F$54,MATCH(B63,'Libreria prompt'!$A$5:$A$54,0)),""),'Elenchi'!$H$5,'Elenchi'!$H$6))</f>
        <v/>
      </c>
    </row>
    <row r="64">
      <c r="A64" s="10" t="n"/>
      <c r="B64" s="4" t="n"/>
      <c r="C64" s="11">
        <f>IF(B64="","",IFERROR(INDEX('Libreria prompt'!$C$5:$C$54,MATCH(B64,'Libreria prompt'!$A$5:$A$54,0)),""))</f>
        <v/>
      </c>
      <c r="D64" s="11">
        <f>IF(B64="","",IFERROR(INDEX('Libreria prompt'!$B$5:$B$54,MATCH(B64,'Libreria prompt'!$A$5:$A$54,0)),""))</f>
        <v/>
      </c>
      <c r="E64" s="6" t="n"/>
      <c r="F64" s="5" t="n"/>
      <c r="G64" s="5" t="n"/>
      <c r="H64" s="4" t="n"/>
      <c r="I64" s="5" t="n"/>
      <c r="J64" s="5" t="n"/>
      <c r="K64" s="5" t="n"/>
      <c r="L64" s="5" t="n"/>
      <c r="M64" s="7">
        <f>IF(B64="","",IF(E64=IFERROR(INDEX('Libreria prompt'!$F$5:$F$54,MATCH(B64,'Libreria prompt'!$A$5:$A$54,0)),""),'Elenchi'!$H$5,'Elenchi'!$H$6))</f>
        <v/>
      </c>
    </row>
    <row r="65">
      <c r="A65" s="10" t="n"/>
      <c r="B65" s="4" t="n"/>
      <c r="C65" s="11">
        <f>IF(B65="","",IFERROR(INDEX('Libreria prompt'!$C$5:$C$54,MATCH(B65,'Libreria prompt'!$A$5:$A$54,0)),""))</f>
        <v/>
      </c>
      <c r="D65" s="11">
        <f>IF(B65="","",IFERROR(INDEX('Libreria prompt'!$B$5:$B$54,MATCH(B65,'Libreria prompt'!$A$5:$A$54,0)),""))</f>
        <v/>
      </c>
      <c r="E65" s="6" t="n"/>
      <c r="F65" s="5" t="n"/>
      <c r="G65" s="5" t="n"/>
      <c r="H65" s="4" t="n"/>
      <c r="I65" s="5" t="n"/>
      <c r="J65" s="5" t="n"/>
      <c r="K65" s="5" t="n"/>
      <c r="L65" s="5" t="n"/>
      <c r="M65" s="7">
        <f>IF(B65="","",IF(E65=IFERROR(INDEX('Libreria prompt'!$F$5:$F$54,MATCH(B65,'Libreria prompt'!$A$5:$A$54,0)),""),'Elenchi'!$H$5,'Elenchi'!$H$6))</f>
        <v/>
      </c>
    </row>
    <row r="66">
      <c r="A66" s="10" t="n"/>
      <c r="B66" s="4" t="n"/>
      <c r="C66" s="11">
        <f>IF(B66="","",IFERROR(INDEX('Libreria prompt'!$C$5:$C$54,MATCH(B66,'Libreria prompt'!$A$5:$A$54,0)),""))</f>
        <v/>
      </c>
      <c r="D66" s="11">
        <f>IF(B66="","",IFERROR(INDEX('Libreria prompt'!$B$5:$B$54,MATCH(B66,'Libreria prompt'!$A$5:$A$54,0)),""))</f>
        <v/>
      </c>
      <c r="E66" s="6" t="n"/>
      <c r="F66" s="5" t="n"/>
      <c r="G66" s="5" t="n"/>
      <c r="H66" s="4" t="n"/>
      <c r="I66" s="5" t="n"/>
      <c r="J66" s="5" t="n"/>
      <c r="K66" s="5" t="n"/>
      <c r="L66" s="5" t="n"/>
      <c r="M66" s="7">
        <f>IF(B66="","",IF(E66=IFERROR(INDEX('Libreria prompt'!$F$5:$F$54,MATCH(B66,'Libreria prompt'!$A$5:$A$54,0)),""),'Elenchi'!$H$5,'Elenchi'!$H$6))</f>
        <v/>
      </c>
    </row>
    <row r="67">
      <c r="A67" s="10" t="n"/>
      <c r="B67" s="4" t="n"/>
      <c r="C67" s="11">
        <f>IF(B67="","",IFERROR(INDEX('Libreria prompt'!$C$5:$C$54,MATCH(B67,'Libreria prompt'!$A$5:$A$54,0)),""))</f>
        <v/>
      </c>
      <c r="D67" s="11">
        <f>IF(B67="","",IFERROR(INDEX('Libreria prompt'!$B$5:$B$54,MATCH(B67,'Libreria prompt'!$A$5:$A$54,0)),""))</f>
        <v/>
      </c>
      <c r="E67" s="6" t="n"/>
      <c r="F67" s="5" t="n"/>
      <c r="G67" s="5" t="n"/>
      <c r="H67" s="4" t="n"/>
      <c r="I67" s="5" t="n"/>
      <c r="J67" s="5" t="n"/>
      <c r="K67" s="5" t="n"/>
      <c r="L67" s="5" t="n"/>
      <c r="M67" s="7">
        <f>IF(B67="","",IF(E67=IFERROR(INDEX('Libreria prompt'!$F$5:$F$54,MATCH(B67,'Libreria prompt'!$A$5:$A$54,0)),""),'Elenchi'!$H$5,'Elenchi'!$H$6))</f>
        <v/>
      </c>
    </row>
    <row r="68">
      <c r="A68" s="10" t="n"/>
      <c r="B68" s="4" t="n"/>
      <c r="C68" s="11">
        <f>IF(B68="","",IFERROR(INDEX('Libreria prompt'!$C$5:$C$54,MATCH(B68,'Libreria prompt'!$A$5:$A$54,0)),""))</f>
        <v/>
      </c>
      <c r="D68" s="11">
        <f>IF(B68="","",IFERROR(INDEX('Libreria prompt'!$B$5:$B$54,MATCH(B68,'Libreria prompt'!$A$5:$A$54,0)),""))</f>
        <v/>
      </c>
      <c r="E68" s="6" t="n"/>
      <c r="F68" s="5" t="n"/>
      <c r="G68" s="5" t="n"/>
      <c r="H68" s="4" t="n"/>
      <c r="I68" s="5" t="n"/>
      <c r="J68" s="5" t="n"/>
      <c r="K68" s="5" t="n"/>
      <c r="L68" s="5" t="n"/>
      <c r="M68" s="7">
        <f>IF(B68="","",IF(E68=IFERROR(INDEX('Libreria prompt'!$F$5:$F$54,MATCH(B68,'Libreria prompt'!$A$5:$A$54,0)),""),'Elenchi'!$H$5,'Elenchi'!$H$6))</f>
        <v/>
      </c>
    </row>
    <row r="69">
      <c r="A69" s="10" t="n"/>
      <c r="B69" s="4" t="n"/>
      <c r="C69" s="11">
        <f>IF(B69="","",IFERROR(INDEX('Libreria prompt'!$C$5:$C$54,MATCH(B69,'Libreria prompt'!$A$5:$A$54,0)),""))</f>
        <v/>
      </c>
      <c r="D69" s="11">
        <f>IF(B69="","",IFERROR(INDEX('Libreria prompt'!$B$5:$B$54,MATCH(B69,'Libreria prompt'!$A$5:$A$54,0)),""))</f>
        <v/>
      </c>
      <c r="E69" s="6" t="n"/>
      <c r="F69" s="5" t="n"/>
      <c r="G69" s="5" t="n"/>
      <c r="H69" s="4" t="n"/>
      <c r="I69" s="5" t="n"/>
      <c r="J69" s="5" t="n"/>
      <c r="K69" s="5" t="n"/>
      <c r="L69" s="5" t="n"/>
      <c r="M69" s="7">
        <f>IF(B69="","",IF(E69=IFERROR(INDEX('Libreria prompt'!$F$5:$F$54,MATCH(B69,'Libreria prompt'!$A$5:$A$54,0)),""),'Elenchi'!$H$5,'Elenchi'!$H$6))</f>
        <v/>
      </c>
    </row>
    <row r="70">
      <c r="A70" s="10" t="n"/>
      <c r="B70" s="4" t="n"/>
      <c r="C70" s="11">
        <f>IF(B70="","",IFERROR(INDEX('Libreria prompt'!$C$5:$C$54,MATCH(B70,'Libreria prompt'!$A$5:$A$54,0)),""))</f>
        <v/>
      </c>
      <c r="D70" s="11">
        <f>IF(B70="","",IFERROR(INDEX('Libreria prompt'!$B$5:$B$54,MATCH(B70,'Libreria prompt'!$A$5:$A$54,0)),""))</f>
        <v/>
      </c>
      <c r="E70" s="6" t="n"/>
      <c r="F70" s="5" t="n"/>
      <c r="G70" s="5" t="n"/>
      <c r="H70" s="4" t="n"/>
      <c r="I70" s="5" t="n"/>
      <c r="J70" s="5" t="n"/>
      <c r="K70" s="5" t="n"/>
      <c r="L70" s="5" t="n"/>
      <c r="M70" s="7">
        <f>IF(B70="","",IF(E70=IFERROR(INDEX('Libreria prompt'!$F$5:$F$54,MATCH(B70,'Libreria prompt'!$A$5:$A$54,0)),""),'Elenchi'!$H$5,'Elenchi'!$H$6))</f>
        <v/>
      </c>
    </row>
    <row r="71">
      <c r="A71" s="10" t="n"/>
      <c r="B71" s="4" t="n"/>
      <c r="C71" s="11">
        <f>IF(B71="","",IFERROR(INDEX('Libreria prompt'!$C$5:$C$54,MATCH(B71,'Libreria prompt'!$A$5:$A$54,0)),""))</f>
        <v/>
      </c>
      <c r="D71" s="11">
        <f>IF(B71="","",IFERROR(INDEX('Libreria prompt'!$B$5:$B$54,MATCH(B71,'Libreria prompt'!$A$5:$A$54,0)),""))</f>
        <v/>
      </c>
      <c r="E71" s="6" t="n"/>
      <c r="F71" s="5" t="n"/>
      <c r="G71" s="5" t="n"/>
      <c r="H71" s="4" t="n"/>
      <c r="I71" s="5" t="n"/>
      <c r="J71" s="5" t="n"/>
      <c r="K71" s="5" t="n"/>
      <c r="L71" s="5" t="n"/>
      <c r="M71" s="7">
        <f>IF(B71="","",IF(E71=IFERROR(INDEX('Libreria prompt'!$F$5:$F$54,MATCH(B71,'Libreria prompt'!$A$5:$A$54,0)),""),'Elenchi'!$H$5,'Elenchi'!$H$6))</f>
        <v/>
      </c>
    </row>
    <row r="72">
      <c r="A72" s="10" t="n"/>
      <c r="B72" s="4" t="n"/>
      <c r="C72" s="11">
        <f>IF(B72="","",IFERROR(INDEX('Libreria prompt'!$C$5:$C$54,MATCH(B72,'Libreria prompt'!$A$5:$A$54,0)),""))</f>
        <v/>
      </c>
      <c r="D72" s="11">
        <f>IF(B72="","",IFERROR(INDEX('Libreria prompt'!$B$5:$B$54,MATCH(B72,'Libreria prompt'!$A$5:$A$54,0)),""))</f>
        <v/>
      </c>
      <c r="E72" s="6" t="n"/>
      <c r="F72" s="5" t="n"/>
      <c r="G72" s="5" t="n"/>
      <c r="H72" s="4" t="n"/>
      <c r="I72" s="5" t="n"/>
      <c r="J72" s="5" t="n"/>
      <c r="K72" s="5" t="n"/>
      <c r="L72" s="5" t="n"/>
      <c r="M72" s="7">
        <f>IF(B72="","",IF(E72=IFERROR(INDEX('Libreria prompt'!$F$5:$F$54,MATCH(B72,'Libreria prompt'!$A$5:$A$54,0)),""),'Elenchi'!$H$5,'Elenchi'!$H$6))</f>
        <v/>
      </c>
    </row>
    <row r="73">
      <c r="A73" s="10" t="n"/>
      <c r="B73" s="4" t="n"/>
      <c r="C73" s="11">
        <f>IF(B73="","",IFERROR(INDEX('Libreria prompt'!$C$5:$C$54,MATCH(B73,'Libreria prompt'!$A$5:$A$54,0)),""))</f>
        <v/>
      </c>
      <c r="D73" s="11">
        <f>IF(B73="","",IFERROR(INDEX('Libreria prompt'!$B$5:$B$54,MATCH(B73,'Libreria prompt'!$A$5:$A$54,0)),""))</f>
        <v/>
      </c>
      <c r="E73" s="6" t="n"/>
      <c r="F73" s="5" t="n"/>
      <c r="G73" s="5" t="n"/>
      <c r="H73" s="4" t="n"/>
      <c r="I73" s="5" t="n"/>
      <c r="J73" s="5" t="n"/>
      <c r="K73" s="5" t="n"/>
      <c r="L73" s="5" t="n"/>
      <c r="M73" s="7">
        <f>IF(B73="","",IF(E73=IFERROR(INDEX('Libreria prompt'!$F$5:$F$54,MATCH(B73,'Libreria prompt'!$A$5:$A$54,0)),""),'Elenchi'!$H$5,'Elenchi'!$H$6))</f>
        <v/>
      </c>
    </row>
    <row r="74">
      <c r="A74" s="10" t="n"/>
      <c r="B74" s="4" t="n"/>
      <c r="C74" s="11">
        <f>IF(B74="","",IFERROR(INDEX('Libreria prompt'!$C$5:$C$54,MATCH(B74,'Libreria prompt'!$A$5:$A$54,0)),""))</f>
        <v/>
      </c>
      <c r="D74" s="11">
        <f>IF(B74="","",IFERROR(INDEX('Libreria prompt'!$B$5:$B$54,MATCH(B74,'Libreria prompt'!$A$5:$A$54,0)),""))</f>
        <v/>
      </c>
      <c r="E74" s="6" t="n"/>
      <c r="F74" s="5" t="n"/>
      <c r="G74" s="5" t="n"/>
      <c r="H74" s="4" t="n"/>
      <c r="I74" s="5" t="n"/>
      <c r="J74" s="5" t="n"/>
      <c r="K74" s="5" t="n"/>
      <c r="L74" s="5" t="n"/>
      <c r="M74" s="7">
        <f>IF(B74="","",IF(E74=IFERROR(INDEX('Libreria prompt'!$F$5:$F$54,MATCH(B74,'Libreria prompt'!$A$5:$A$54,0)),""),'Elenchi'!$H$5,'Elenchi'!$H$6))</f>
        <v/>
      </c>
    </row>
    <row r="75">
      <c r="A75" s="10" t="n"/>
      <c r="B75" s="4" t="n"/>
      <c r="C75" s="11">
        <f>IF(B75="","",IFERROR(INDEX('Libreria prompt'!$C$5:$C$54,MATCH(B75,'Libreria prompt'!$A$5:$A$54,0)),""))</f>
        <v/>
      </c>
      <c r="D75" s="11">
        <f>IF(B75="","",IFERROR(INDEX('Libreria prompt'!$B$5:$B$54,MATCH(B75,'Libreria prompt'!$A$5:$A$54,0)),""))</f>
        <v/>
      </c>
      <c r="E75" s="6" t="n"/>
      <c r="F75" s="5" t="n"/>
      <c r="G75" s="5" t="n"/>
      <c r="H75" s="4" t="n"/>
      <c r="I75" s="5" t="n"/>
      <c r="J75" s="5" t="n"/>
      <c r="K75" s="5" t="n"/>
      <c r="L75" s="5" t="n"/>
      <c r="M75" s="7">
        <f>IF(B75="","",IF(E75=IFERROR(INDEX('Libreria prompt'!$F$5:$F$54,MATCH(B75,'Libreria prompt'!$A$5:$A$54,0)),""),'Elenchi'!$H$5,'Elenchi'!$H$6))</f>
        <v/>
      </c>
    </row>
    <row r="76">
      <c r="A76" s="10" t="n"/>
      <c r="B76" s="4" t="n"/>
      <c r="C76" s="11">
        <f>IF(B76="","",IFERROR(INDEX('Libreria prompt'!$C$5:$C$54,MATCH(B76,'Libreria prompt'!$A$5:$A$54,0)),""))</f>
        <v/>
      </c>
      <c r="D76" s="11">
        <f>IF(B76="","",IFERROR(INDEX('Libreria prompt'!$B$5:$B$54,MATCH(B76,'Libreria prompt'!$A$5:$A$54,0)),""))</f>
        <v/>
      </c>
      <c r="E76" s="6" t="n"/>
      <c r="F76" s="5" t="n"/>
      <c r="G76" s="5" t="n"/>
      <c r="H76" s="4" t="n"/>
      <c r="I76" s="5" t="n"/>
      <c r="J76" s="5" t="n"/>
      <c r="K76" s="5" t="n"/>
      <c r="L76" s="5" t="n"/>
      <c r="M76" s="7">
        <f>IF(B76="","",IF(E76=IFERROR(INDEX('Libreria prompt'!$F$5:$F$54,MATCH(B76,'Libreria prompt'!$A$5:$A$54,0)),""),'Elenchi'!$H$5,'Elenchi'!$H$6))</f>
        <v/>
      </c>
    </row>
    <row r="77">
      <c r="A77" s="10" t="n"/>
      <c r="B77" s="4" t="n"/>
      <c r="C77" s="11">
        <f>IF(B77="","",IFERROR(INDEX('Libreria prompt'!$C$5:$C$54,MATCH(B77,'Libreria prompt'!$A$5:$A$54,0)),""))</f>
        <v/>
      </c>
      <c r="D77" s="11">
        <f>IF(B77="","",IFERROR(INDEX('Libreria prompt'!$B$5:$B$54,MATCH(B77,'Libreria prompt'!$A$5:$A$54,0)),""))</f>
        <v/>
      </c>
      <c r="E77" s="6" t="n"/>
      <c r="F77" s="5" t="n"/>
      <c r="G77" s="5" t="n"/>
      <c r="H77" s="4" t="n"/>
      <c r="I77" s="5" t="n"/>
      <c r="J77" s="5" t="n"/>
      <c r="K77" s="5" t="n"/>
      <c r="L77" s="5" t="n"/>
      <c r="M77" s="7">
        <f>IF(B77="","",IF(E77=IFERROR(INDEX('Libreria prompt'!$F$5:$F$54,MATCH(B77,'Libreria prompt'!$A$5:$A$54,0)),""),'Elenchi'!$H$5,'Elenchi'!$H$6))</f>
        <v/>
      </c>
    </row>
    <row r="78">
      <c r="A78" s="10" t="n"/>
      <c r="B78" s="4" t="n"/>
      <c r="C78" s="11">
        <f>IF(B78="","",IFERROR(INDEX('Libreria prompt'!$C$5:$C$54,MATCH(B78,'Libreria prompt'!$A$5:$A$54,0)),""))</f>
        <v/>
      </c>
      <c r="D78" s="11">
        <f>IF(B78="","",IFERROR(INDEX('Libreria prompt'!$B$5:$B$54,MATCH(B78,'Libreria prompt'!$A$5:$A$54,0)),""))</f>
        <v/>
      </c>
      <c r="E78" s="6" t="n"/>
      <c r="F78" s="5" t="n"/>
      <c r="G78" s="5" t="n"/>
      <c r="H78" s="4" t="n"/>
      <c r="I78" s="5" t="n"/>
      <c r="J78" s="5" t="n"/>
      <c r="K78" s="5" t="n"/>
      <c r="L78" s="5" t="n"/>
      <c r="M78" s="7">
        <f>IF(B78="","",IF(E78=IFERROR(INDEX('Libreria prompt'!$F$5:$F$54,MATCH(B78,'Libreria prompt'!$A$5:$A$54,0)),""),'Elenchi'!$H$5,'Elenchi'!$H$6))</f>
        <v/>
      </c>
    </row>
    <row r="79">
      <c r="A79" s="10" t="n"/>
      <c r="B79" s="4" t="n"/>
      <c r="C79" s="11">
        <f>IF(B79="","",IFERROR(INDEX('Libreria prompt'!$C$5:$C$54,MATCH(B79,'Libreria prompt'!$A$5:$A$54,0)),""))</f>
        <v/>
      </c>
      <c r="D79" s="11">
        <f>IF(B79="","",IFERROR(INDEX('Libreria prompt'!$B$5:$B$54,MATCH(B79,'Libreria prompt'!$A$5:$A$54,0)),""))</f>
        <v/>
      </c>
      <c r="E79" s="6" t="n"/>
      <c r="F79" s="5" t="n"/>
      <c r="G79" s="5" t="n"/>
      <c r="H79" s="4" t="n"/>
      <c r="I79" s="5" t="n"/>
      <c r="J79" s="5" t="n"/>
      <c r="K79" s="5" t="n"/>
      <c r="L79" s="5" t="n"/>
      <c r="M79" s="7">
        <f>IF(B79="","",IF(E79=IFERROR(INDEX('Libreria prompt'!$F$5:$F$54,MATCH(B79,'Libreria prompt'!$A$5:$A$54,0)),""),'Elenchi'!$H$5,'Elenchi'!$H$6))</f>
        <v/>
      </c>
    </row>
    <row r="80">
      <c r="A80" s="10" t="n"/>
      <c r="B80" s="4" t="n"/>
      <c r="C80" s="11">
        <f>IF(B80="","",IFERROR(INDEX('Libreria prompt'!$C$5:$C$54,MATCH(B80,'Libreria prompt'!$A$5:$A$54,0)),""))</f>
        <v/>
      </c>
      <c r="D80" s="11">
        <f>IF(B80="","",IFERROR(INDEX('Libreria prompt'!$B$5:$B$54,MATCH(B80,'Libreria prompt'!$A$5:$A$54,0)),""))</f>
        <v/>
      </c>
      <c r="E80" s="6" t="n"/>
      <c r="F80" s="5" t="n"/>
      <c r="G80" s="5" t="n"/>
      <c r="H80" s="4" t="n"/>
      <c r="I80" s="5" t="n"/>
      <c r="J80" s="5" t="n"/>
      <c r="K80" s="5" t="n"/>
      <c r="L80" s="5" t="n"/>
      <c r="M80" s="7">
        <f>IF(B80="","",IF(E80=IFERROR(INDEX('Libreria prompt'!$F$5:$F$54,MATCH(B80,'Libreria prompt'!$A$5:$A$54,0)),""),'Elenchi'!$H$5,'Elenchi'!$H$6))</f>
        <v/>
      </c>
    </row>
    <row r="81">
      <c r="A81" s="10" t="n"/>
      <c r="B81" s="4" t="n"/>
      <c r="C81" s="11">
        <f>IF(B81="","",IFERROR(INDEX('Libreria prompt'!$C$5:$C$54,MATCH(B81,'Libreria prompt'!$A$5:$A$54,0)),""))</f>
        <v/>
      </c>
      <c r="D81" s="11">
        <f>IF(B81="","",IFERROR(INDEX('Libreria prompt'!$B$5:$B$54,MATCH(B81,'Libreria prompt'!$A$5:$A$54,0)),""))</f>
        <v/>
      </c>
      <c r="E81" s="6" t="n"/>
      <c r="F81" s="5" t="n"/>
      <c r="G81" s="5" t="n"/>
      <c r="H81" s="4" t="n"/>
      <c r="I81" s="5" t="n"/>
      <c r="J81" s="5" t="n"/>
      <c r="K81" s="5" t="n"/>
      <c r="L81" s="5" t="n"/>
      <c r="M81" s="7">
        <f>IF(B81="","",IF(E81=IFERROR(INDEX('Libreria prompt'!$F$5:$F$54,MATCH(B81,'Libreria prompt'!$A$5:$A$54,0)),""),'Elenchi'!$H$5,'Elenchi'!$H$6))</f>
        <v/>
      </c>
    </row>
    <row r="82">
      <c r="A82" s="10" t="n"/>
      <c r="B82" s="4" t="n"/>
      <c r="C82" s="11">
        <f>IF(B82="","",IFERROR(INDEX('Libreria prompt'!$C$5:$C$54,MATCH(B82,'Libreria prompt'!$A$5:$A$54,0)),""))</f>
        <v/>
      </c>
      <c r="D82" s="11">
        <f>IF(B82="","",IFERROR(INDEX('Libreria prompt'!$B$5:$B$54,MATCH(B82,'Libreria prompt'!$A$5:$A$54,0)),""))</f>
        <v/>
      </c>
      <c r="E82" s="6" t="n"/>
      <c r="F82" s="5" t="n"/>
      <c r="G82" s="5" t="n"/>
      <c r="H82" s="4" t="n"/>
      <c r="I82" s="5" t="n"/>
      <c r="J82" s="5" t="n"/>
      <c r="K82" s="5" t="n"/>
      <c r="L82" s="5" t="n"/>
      <c r="M82" s="7">
        <f>IF(B82="","",IF(E82=IFERROR(INDEX('Libreria prompt'!$F$5:$F$54,MATCH(B82,'Libreria prompt'!$A$5:$A$54,0)),""),'Elenchi'!$H$5,'Elenchi'!$H$6))</f>
        <v/>
      </c>
    </row>
    <row r="83">
      <c r="A83" s="10" t="n"/>
      <c r="B83" s="4" t="n"/>
      <c r="C83" s="11">
        <f>IF(B83="","",IFERROR(INDEX('Libreria prompt'!$C$5:$C$54,MATCH(B83,'Libreria prompt'!$A$5:$A$54,0)),""))</f>
        <v/>
      </c>
      <c r="D83" s="11">
        <f>IF(B83="","",IFERROR(INDEX('Libreria prompt'!$B$5:$B$54,MATCH(B83,'Libreria prompt'!$A$5:$A$54,0)),""))</f>
        <v/>
      </c>
      <c r="E83" s="6" t="n"/>
      <c r="F83" s="5" t="n"/>
      <c r="G83" s="5" t="n"/>
      <c r="H83" s="4" t="n"/>
      <c r="I83" s="5" t="n"/>
      <c r="J83" s="5" t="n"/>
      <c r="K83" s="5" t="n"/>
      <c r="L83" s="5" t="n"/>
      <c r="M83" s="7">
        <f>IF(B83="","",IF(E83=IFERROR(INDEX('Libreria prompt'!$F$5:$F$54,MATCH(B83,'Libreria prompt'!$A$5:$A$54,0)),""),'Elenchi'!$H$5,'Elenchi'!$H$6))</f>
        <v/>
      </c>
    </row>
    <row r="84">
      <c r="A84" s="10" t="n"/>
      <c r="B84" s="4" t="n"/>
      <c r="C84" s="11">
        <f>IF(B84="","",IFERROR(INDEX('Libreria prompt'!$C$5:$C$54,MATCH(B84,'Libreria prompt'!$A$5:$A$54,0)),""))</f>
        <v/>
      </c>
      <c r="D84" s="11">
        <f>IF(B84="","",IFERROR(INDEX('Libreria prompt'!$B$5:$B$54,MATCH(B84,'Libreria prompt'!$A$5:$A$54,0)),""))</f>
        <v/>
      </c>
      <c r="E84" s="6" t="n"/>
      <c r="F84" s="5" t="n"/>
      <c r="G84" s="5" t="n"/>
      <c r="H84" s="4" t="n"/>
      <c r="I84" s="5" t="n"/>
      <c r="J84" s="5" t="n"/>
      <c r="K84" s="5" t="n"/>
      <c r="L84" s="5" t="n"/>
      <c r="M84" s="7">
        <f>IF(B84="","",IF(E84=IFERROR(INDEX('Libreria prompt'!$F$5:$F$54,MATCH(B84,'Libreria prompt'!$A$5:$A$54,0)),""),'Elenchi'!$H$5,'Elenchi'!$H$6))</f>
        <v/>
      </c>
    </row>
    <row r="85">
      <c r="A85" s="10" t="n"/>
      <c r="B85" s="4" t="n"/>
      <c r="C85" s="11">
        <f>IF(B85="","",IFERROR(INDEX('Libreria prompt'!$C$5:$C$54,MATCH(B85,'Libreria prompt'!$A$5:$A$54,0)),""))</f>
        <v/>
      </c>
      <c r="D85" s="11">
        <f>IF(B85="","",IFERROR(INDEX('Libreria prompt'!$B$5:$B$54,MATCH(B85,'Libreria prompt'!$A$5:$A$54,0)),""))</f>
        <v/>
      </c>
      <c r="E85" s="6" t="n"/>
      <c r="F85" s="5" t="n"/>
      <c r="G85" s="5" t="n"/>
      <c r="H85" s="4" t="n"/>
      <c r="I85" s="5" t="n"/>
      <c r="J85" s="5" t="n"/>
      <c r="K85" s="5" t="n"/>
      <c r="L85" s="5" t="n"/>
      <c r="M85" s="7">
        <f>IF(B85="","",IF(E85=IFERROR(INDEX('Libreria prompt'!$F$5:$F$54,MATCH(B85,'Libreria prompt'!$A$5:$A$54,0)),""),'Elenchi'!$H$5,'Elenchi'!$H$6))</f>
        <v/>
      </c>
    </row>
    <row r="86">
      <c r="A86" s="10" t="n"/>
      <c r="B86" s="4" t="n"/>
      <c r="C86" s="11">
        <f>IF(B86="","",IFERROR(INDEX('Libreria prompt'!$C$5:$C$54,MATCH(B86,'Libreria prompt'!$A$5:$A$54,0)),""))</f>
        <v/>
      </c>
      <c r="D86" s="11">
        <f>IF(B86="","",IFERROR(INDEX('Libreria prompt'!$B$5:$B$54,MATCH(B86,'Libreria prompt'!$A$5:$A$54,0)),""))</f>
        <v/>
      </c>
      <c r="E86" s="6" t="n"/>
      <c r="F86" s="5" t="n"/>
      <c r="G86" s="5" t="n"/>
      <c r="H86" s="4" t="n"/>
      <c r="I86" s="5" t="n"/>
      <c r="J86" s="5" t="n"/>
      <c r="K86" s="5" t="n"/>
      <c r="L86" s="5" t="n"/>
      <c r="M86" s="7">
        <f>IF(B86="","",IF(E86=IFERROR(INDEX('Libreria prompt'!$F$5:$F$54,MATCH(B86,'Libreria prompt'!$A$5:$A$54,0)),""),'Elenchi'!$H$5,'Elenchi'!$H$6))</f>
        <v/>
      </c>
    </row>
    <row r="87">
      <c r="A87" s="10" t="n"/>
      <c r="B87" s="4" t="n"/>
      <c r="C87" s="11">
        <f>IF(B87="","",IFERROR(INDEX('Libreria prompt'!$C$5:$C$54,MATCH(B87,'Libreria prompt'!$A$5:$A$54,0)),""))</f>
        <v/>
      </c>
      <c r="D87" s="11">
        <f>IF(B87="","",IFERROR(INDEX('Libreria prompt'!$B$5:$B$54,MATCH(B87,'Libreria prompt'!$A$5:$A$54,0)),""))</f>
        <v/>
      </c>
      <c r="E87" s="6" t="n"/>
      <c r="F87" s="5" t="n"/>
      <c r="G87" s="5" t="n"/>
      <c r="H87" s="4" t="n"/>
      <c r="I87" s="5" t="n"/>
      <c r="J87" s="5" t="n"/>
      <c r="K87" s="5" t="n"/>
      <c r="L87" s="5" t="n"/>
      <c r="M87" s="7">
        <f>IF(B87="","",IF(E87=IFERROR(INDEX('Libreria prompt'!$F$5:$F$54,MATCH(B87,'Libreria prompt'!$A$5:$A$54,0)),""),'Elenchi'!$H$5,'Elenchi'!$H$6))</f>
        <v/>
      </c>
    </row>
    <row r="88">
      <c r="A88" s="10" t="n"/>
      <c r="B88" s="4" t="n"/>
      <c r="C88" s="11">
        <f>IF(B88="","",IFERROR(INDEX('Libreria prompt'!$C$5:$C$54,MATCH(B88,'Libreria prompt'!$A$5:$A$54,0)),""))</f>
        <v/>
      </c>
      <c r="D88" s="11">
        <f>IF(B88="","",IFERROR(INDEX('Libreria prompt'!$B$5:$B$54,MATCH(B88,'Libreria prompt'!$A$5:$A$54,0)),""))</f>
        <v/>
      </c>
      <c r="E88" s="6" t="n"/>
      <c r="F88" s="5" t="n"/>
      <c r="G88" s="5" t="n"/>
      <c r="H88" s="4" t="n"/>
      <c r="I88" s="5" t="n"/>
      <c r="J88" s="5" t="n"/>
      <c r="K88" s="5" t="n"/>
      <c r="L88" s="5" t="n"/>
      <c r="M88" s="7">
        <f>IF(B88="","",IF(E88=IFERROR(INDEX('Libreria prompt'!$F$5:$F$54,MATCH(B88,'Libreria prompt'!$A$5:$A$54,0)),""),'Elenchi'!$H$5,'Elenchi'!$H$6))</f>
        <v/>
      </c>
    </row>
    <row r="89">
      <c r="A89" s="10" t="n"/>
      <c r="B89" s="4" t="n"/>
      <c r="C89" s="11">
        <f>IF(B89="","",IFERROR(INDEX('Libreria prompt'!$C$5:$C$54,MATCH(B89,'Libreria prompt'!$A$5:$A$54,0)),""))</f>
        <v/>
      </c>
      <c r="D89" s="11">
        <f>IF(B89="","",IFERROR(INDEX('Libreria prompt'!$B$5:$B$54,MATCH(B89,'Libreria prompt'!$A$5:$A$54,0)),""))</f>
        <v/>
      </c>
      <c r="E89" s="6" t="n"/>
      <c r="F89" s="5" t="n"/>
      <c r="G89" s="5" t="n"/>
      <c r="H89" s="4" t="n"/>
      <c r="I89" s="5" t="n"/>
      <c r="J89" s="5" t="n"/>
      <c r="K89" s="5" t="n"/>
      <c r="L89" s="5" t="n"/>
      <c r="M89" s="7">
        <f>IF(B89="","",IF(E89=IFERROR(INDEX('Libreria prompt'!$F$5:$F$54,MATCH(B89,'Libreria prompt'!$A$5:$A$54,0)),""),'Elenchi'!$H$5,'Elenchi'!$H$6))</f>
        <v/>
      </c>
    </row>
    <row r="90">
      <c r="A90" s="10" t="n"/>
      <c r="B90" s="4" t="n"/>
      <c r="C90" s="11">
        <f>IF(B90="","",IFERROR(INDEX('Libreria prompt'!$C$5:$C$54,MATCH(B90,'Libreria prompt'!$A$5:$A$54,0)),""))</f>
        <v/>
      </c>
      <c r="D90" s="11">
        <f>IF(B90="","",IFERROR(INDEX('Libreria prompt'!$B$5:$B$54,MATCH(B90,'Libreria prompt'!$A$5:$A$54,0)),""))</f>
        <v/>
      </c>
      <c r="E90" s="6" t="n"/>
      <c r="F90" s="5" t="n"/>
      <c r="G90" s="5" t="n"/>
      <c r="H90" s="4" t="n"/>
      <c r="I90" s="5" t="n"/>
      <c r="J90" s="5" t="n"/>
      <c r="K90" s="5" t="n"/>
      <c r="L90" s="5" t="n"/>
      <c r="M90" s="7">
        <f>IF(B90="","",IF(E90=IFERROR(INDEX('Libreria prompt'!$F$5:$F$54,MATCH(B90,'Libreria prompt'!$A$5:$A$54,0)),""),'Elenchi'!$H$5,'Elenchi'!$H$6))</f>
        <v/>
      </c>
    </row>
    <row r="91">
      <c r="A91" s="10" t="n"/>
      <c r="B91" s="4" t="n"/>
      <c r="C91" s="11">
        <f>IF(B91="","",IFERROR(INDEX('Libreria prompt'!$C$5:$C$54,MATCH(B91,'Libreria prompt'!$A$5:$A$54,0)),""))</f>
        <v/>
      </c>
      <c r="D91" s="11">
        <f>IF(B91="","",IFERROR(INDEX('Libreria prompt'!$B$5:$B$54,MATCH(B91,'Libreria prompt'!$A$5:$A$54,0)),""))</f>
        <v/>
      </c>
      <c r="E91" s="6" t="n"/>
      <c r="F91" s="5" t="n"/>
      <c r="G91" s="5" t="n"/>
      <c r="H91" s="4" t="n"/>
      <c r="I91" s="5" t="n"/>
      <c r="J91" s="5" t="n"/>
      <c r="K91" s="5" t="n"/>
      <c r="L91" s="5" t="n"/>
      <c r="M91" s="7">
        <f>IF(B91="","",IF(E91=IFERROR(INDEX('Libreria prompt'!$F$5:$F$54,MATCH(B91,'Libreria prompt'!$A$5:$A$54,0)),""),'Elenchi'!$H$5,'Elenchi'!$H$6))</f>
        <v/>
      </c>
    </row>
    <row r="92">
      <c r="A92" s="10" t="n"/>
      <c r="B92" s="4" t="n"/>
      <c r="C92" s="11">
        <f>IF(B92="","",IFERROR(INDEX('Libreria prompt'!$C$5:$C$54,MATCH(B92,'Libreria prompt'!$A$5:$A$54,0)),""))</f>
        <v/>
      </c>
      <c r="D92" s="11">
        <f>IF(B92="","",IFERROR(INDEX('Libreria prompt'!$B$5:$B$54,MATCH(B92,'Libreria prompt'!$A$5:$A$54,0)),""))</f>
        <v/>
      </c>
      <c r="E92" s="6" t="n"/>
      <c r="F92" s="5" t="n"/>
      <c r="G92" s="5" t="n"/>
      <c r="H92" s="4" t="n"/>
      <c r="I92" s="5" t="n"/>
      <c r="J92" s="5" t="n"/>
      <c r="K92" s="5" t="n"/>
      <c r="L92" s="5" t="n"/>
      <c r="M92" s="7">
        <f>IF(B92="","",IF(E92=IFERROR(INDEX('Libreria prompt'!$F$5:$F$54,MATCH(B92,'Libreria prompt'!$A$5:$A$54,0)),""),'Elenchi'!$H$5,'Elenchi'!$H$6))</f>
        <v/>
      </c>
    </row>
    <row r="93">
      <c r="A93" s="10" t="n"/>
      <c r="B93" s="4" t="n"/>
      <c r="C93" s="11">
        <f>IF(B93="","",IFERROR(INDEX('Libreria prompt'!$C$5:$C$54,MATCH(B93,'Libreria prompt'!$A$5:$A$54,0)),""))</f>
        <v/>
      </c>
      <c r="D93" s="11">
        <f>IF(B93="","",IFERROR(INDEX('Libreria prompt'!$B$5:$B$54,MATCH(B93,'Libreria prompt'!$A$5:$A$54,0)),""))</f>
        <v/>
      </c>
      <c r="E93" s="6" t="n"/>
      <c r="F93" s="5" t="n"/>
      <c r="G93" s="5" t="n"/>
      <c r="H93" s="4" t="n"/>
      <c r="I93" s="5" t="n"/>
      <c r="J93" s="5" t="n"/>
      <c r="K93" s="5" t="n"/>
      <c r="L93" s="5" t="n"/>
      <c r="M93" s="7">
        <f>IF(B93="","",IF(E93=IFERROR(INDEX('Libreria prompt'!$F$5:$F$54,MATCH(B93,'Libreria prompt'!$A$5:$A$54,0)),""),'Elenchi'!$H$5,'Elenchi'!$H$6))</f>
        <v/>
      </c>
    </row>
    <row r="94">
      <c r="A94" s="10" t="n"/>
      <c r="B94" s="4" t="n"/>
      <c r="C94" s="11">
        <f>IF(B94="","",IFERROR(INDEX('Libreria prompt'!$C$5:$C$54,MATCH(B94,'Libreria prompt'!$A$5:$A$54,0)),""))</f>
        <v/>
      </c>
      <c r="D94" s="11">
        <f>IF(B94="","",IFERROR(INDEX('Libreria prompt'!$B$5:$B$54,MATCH(B94,'Libreria prompt'!$A$5:$A$54,0)),""))</f>
        <v/>
      </c>
      <c r="E94" s="6" t="n"/>
      <c r="F94" s="5" t="n"/>
      <c r="G94" s="5" t="n"/>
      <c r="H94" s="4" t="n"/>
      <c r="I94" s="5" t="n"/>
      <c r="J94" s="5" t="n"/>
      <c r="K94" s="5" t="n"/>
      <c r="L94" s="5" t="n"/>
      <c r="M94" s="7">
        <f>IF(B94="","",IF(E94=IFERROR(INDEX('Libreria prompt'!$F$5:$F$54,MATCH(B94,'Libreria prompt'!$A$5:$A$54,0)),""),'Elenchi'!$H$5,'Elenchi'!$H$6))</f>
        <v/>
      </c>
    </row>
    <row r="95">
      <c r="A95" s="10" t="n"/>
      <c r="B95" s="4" t="n"/>
      <c r="C95" s="11">
        <f>IF(B95="","",IFERROR(INDEX('Libreria prompt'!$C$5:$C$54,MATCH(B95,'Libreria prompt'!$A$5:$A$54,0)),""))</f>
        <v/>
      </c>
      <c r="D95" s="11">
        <f>IF(B95="","",IFERROR(INDEX('Libreria prompt'!$B$5:$B$54,MATCH(B95,'Libreria prompt'!$A$5:$A$54,0)),""))</f>
        <v/>
      </c>
      <c r="E95" s="6" t="n"/>
      <c r="F95" s="5" t="n"/>
      <c r="G95" s="5" t="n"/>
      <c r="H95" s="4" t="n"/>
      <c r="I95" s="5" t="n"/>
      <c r="J95" s="5" t="n"/>
      <c r="K95" s="5" t="n"/>
      <c r="L95" s="5" t="n"/>
      <c r="M95" s="7">
        <f>IF(B95="","",IF(E95=IFERROR(INDEX('Libreria prompt'!$F$5:$F$54,MATCH(B95,'Libreria prompt'!$A$5:$A$54,0)),""),'Elenchi'!$H$5,'Elenchi'!$H$6))</f>
        <v/>
      </c>
    </row>
    <row r="96">
      <c r="A96" s="10" t="n"/>
      <c r="B96" s="4" t="n"/>
      <c r="C96" s="11">
        <f>IF(B96="","",IFERROR(INDEX('Libreria prompt'!$C$5:$C$54,MATCH(B96,'Libreria prompt'!$A$5:$A$54,0)),""))</f>
        <v/>
      </c>
      <c r="D96" s="11">
        <f>IF(B96="","",IFERROR(INDEX('Libreria prompt'!$B$5:$B$54,MATCH(B96,'Libreria prompt'!$A$5:$A$54,0)),""))</f>
        <v/>
      </c>
      <c r="E96" s="6" t="n"/>
      <c r="F96" s="5" t="n"/>
      <c r="G96" s="5" t="n"/>
      <c r="H96" s="4" t="n"/>
      <c r="I96" s="5" t="n"/>
      <c r="J96" s="5" t="n"/>
      <c r="K96" s="5" t="n"/>
      <c r="L96" s="5" t="n"/>
      <c r="M96" s="7">
        <f>IF(B96="","",IF(E96=IFERROR(INDEX('Libreria prompt'!$F$5:$F$54,MATCH(B96,'Libreria prompt'!$A$5:$A$54,0)),""),'Elenchi'!$H$5,'Elenchi'!$H$6))</f>
        <v/>
      </c>
    </row>
    <row r="97">
      <c r="A97" s="10" t="n"/>
      <c r="B97" s="4" t="n"/>
      <c r="C97" s="11">
        <f>IF(B97="","",IFERROR(INDEX('Libreria prompt'!$C$5:$C$54,MATCH(B97,'Libreria prompt'!$A$5:$A$54,0)),""))</f>
        <v/>
      </c>
      <c r="D97" s="11">
        <f>IF(B97="","",IFERROR(INDEX('Libreria prompt'!$B$5:$B$54,MATCH(B97,'Libreria prompt'!$A$5:$A$54,0)),""))</f>
        <v/>
      </c>
      <c r="E97" s="6" t="n"/>
      <c r="F97" s="5" t="n"/>
      <c r="G97" s="5" t="n"/>
      <c r="H97" s="4" t="n"/>
      <c r="I97" s="5" t="n"/>
      <c r="J97" s="5" t="n"/>
      <c r="K97" s="5" t="n"/>
      <c r="L97" s="5" t="n"/>
      <c r="M97" s="7">
        <f>IF(B97="","",IF(E97=IFERROR(INDEX('Libreria prompt'!$F$5:$F$54,MATCH(B97,'Libreria prompt'!$A$5:$A$54,0)),""),'Elenchi'!$H$5,'Elenchi'!$H$6))</f>
        <v/>
      </c>
    </row>
    <row r="98">
      <c r="A98" s="10" t="n"/>
      <c r="B98" s="4" t="n"/>
      <c r="C98" s="11">
        <f>IF(B98="","",IFERROR(INDEX('Libreria prompt'!$C$5:$C$54,MATCH(B98,'Libreria prompt'!$A$5:$A$54,0)),""))</f>
        <v/>
      </c>
      <c r="D98" s="11">
        <f>IF(B98="","",IFERROR(INDEX('Libreria prompt'!$B$5:$B$54,MATCH(B98,'Libreria prompt'!$A$5:$A$54,0)),""))</f>
        <v/>
      </c>
      <c r="E98" s="6" t="n"/>
      <c r="F98" s="5" t="n"/>
      <c r="G98" s="5" t="n"/>
      <c r="H98" s="4" t="n"/>
      <c r="I98" s="5" t="n"/>
      <c r="J98" s="5" t="n"/>
      <c r="K98" s="5" t="n"/>
      <c r="L98" s="5" t="n"/>
      <c r="M98" s="7">
        <f>IF(B98="","",IF(E98=IFERROR(INDEX('Libreria prompt'!$F$5:$F$54,MATCH(B98,'Libreria prompt'!$A$5:$A$54,0)),""),'Elenchi'!$H$5,'Elenchi'!$H$6))</f>
        <v/>
      </c>
    </row>
    <row r="99">
      <c r="A99" s="10" t="n"/>
      <c r="B99" s="4" t="n"/>
      <c r="C99" s="11">
        <f>IF(B99="","",IFERROR(INDEX('Libreria prompt'!$C$5:$C$54,MATCH(B99,'Libreria prompt'!$A$5:$A$54,0)),""))</f>
        <v/>
      </c>
      <c r="D99" s="11">
        <f>IF(B99="","",IFERROR(INDEX('Libreria prompt'!$B$5:$B$54,MATCH(B99,'Libreria prompt'!$A$5:$A$54,0)),""))</f>
        <v/>
      </c>
      <c r="E99" s="6" t="n"/>
      <c r="F99" s="5" t="n"/>
      <c r="G99" s="5" t="n"/>
      <c r="H99" s="4" t="n"/>
      <c r="I99" s="5" t="n"/>
      <c r="J99" s="5" t="n"/>
      <c r="K99" s="5" t="n"/>
      <c r="L99" s="5" t="n"/>
      <c r="M99" s="7">
        <f>IF(B99="","",IF(E99=IFERROR(INDEX('Libreria prompt'!$F$5:$F$54,MATCH(B99,'Libreria prompt'!$A$5:$A$54,0)),""),'Elenchi'!$H$5,'Elenchi'!$H$6))</f>
        <v/>
      </c>
    </row>
    <row r="100">
      <c r="A100" s="10" t="n"/>
      <c r="B100" s="4" t="n"/>
      <c r="C100" s="11">
        <f>IF(B100="","",IFERROR(INDEX('Libreria prompt'!$C$5:$C$54,MATCH(B100,'Libreria prompt'!$A$5:$A$54,0)),""))</f>
        <v/>
      </c>
      <c r="D100" s="11">
        <f>IF(B100="","",IFERROR(INDEX('Libreria prompt'!$B$5:$B$54,MATCH(B100,'Libreria prompt'!$A$5:$A$54,0)),""))</f>
        <v/>
      </c>
      <c r="E100" s="6" t="n"/>
      <c r="F100" s="5" t="n"/>
      <c r="G100" s="5" t="n"/>
      <c r="H100" s="4" t="n"/>
      <c r="I100" s="5" t="n"/>
      <c r="J100" s="5" t="n"/>
      <c r="K100" s="5" t="n"/>
      <c r="L100" s="5" t="n"/>
      <c r="M100" s="7">
        <f>IF(B100="","",IF(E100=IFERROR(INDEX('Libreria prompt'!$F$5:$F$54,MATCH(B100,'Libreria prompt'!$A$5:$A$54,0)),""),'Elenchi'!$H$5,'Elenchi'!$H$6))</f>
        <v/>
      </c>
    </row>
    <row r="101">
      <c r="A101" s="10" t="n"/>
      <c r="B101" s="4" t="n"/>
      <c r="C101" s="11">
        <f>IF(B101="","",IFERROR(INDEX('Libreria prompt'!$C$5:$C$54,MATCH(B101,'Libreria prompt'!$A$5:$A$54,0)),""))</f>
        <v/>
      </c>
      <c r="D101" s="11">
        <f>IF(B101="","",IFERROR(INDEX('Libreria prompt'!$B$5:$B$54,MATCH(B101,'Libreria prompt'!$A$5:$A$54,0)),""))</f>
        <v/>
      </c>
      <c r="E101" s="6" t="n"/>
      <c r="F101" s="5" t="n"/>
      <c r="G101" s="5" t="n"/>
      <c r="H101" s="4" t="n"/>
      <c r="I101" s="5" t="n"/>
      <c r="J101" s="5" t="n"/>
      <c r="K101" s="5" t="n"/>
      <c r="L101" s="5" t="n"/>
      <c r="M101" s="7">
        <f>IF(B101="","",IF(E101=IFERROR(INDEX('Libreria prompt'!$F$5:$F$54,MATCH(B101,'Libreria prompt'!$A$5:$A$54,0)),""),'Elenchi'!$H$5,'Elenchi'!$H$6))</f>
        <v/>
      </c>
    </row>
    <row r="102">
      <c r="A102" s="10" t="n"/>
      <c r="B102" s="4" t="n"/>
      <c r="C102" s="11">
        <f>IF(B102="","",IFERROR(INDEX('Libreria prompt'!$C$5:$C$54,MATCH(B102,'Libreria prompt'!$A$5:$A$54,0)),""))</f>
        <v/>
      </c>
      <c r="D102" s="11">
        <f>IF(B102="","",IFERROR(INDEX('Libreria prompt'!$B$5:$B$54,MATCH(B102,'Libreria prompt'!$A$5:$A$54,0)),""))</f>
        <v/>
      </c>
      <c r="E102" s="6" t="n"/>
      <c r="F102" s="5" t="n"/>
      <c r="G102" s="5" t="n"/>
      <c r="H102" s="4" t="n"/>
      <c r="I102" s="5" t="n"/>
      <c r="J102" s="5" t="n"/>
      <c r="K102" s="5" t="n"/>
      <c r="L102" s="5" t="n"/>
      <c r="M102" s="7">
        <f>IF(B102="","",IF(E102=IFERROR(INDEX('Libreria prompt'!$F$5:$F$54,MATCH(B102,'Libreria prompt'!$A$5:$A$54,0)),""),'Elenchi'!$H$5,'Elenchi'!$H$6))</f>
        <v/>
      </c>
    </row>
    <row r="103">
      <c r="A103" s="10" t="n"/>
      <c r="B103" s="4" t="n"/>
      <c r="C103" s="11">
        <f>IF(B103="","",IFERROR(INDEX('Libreria prompt'!$C$5:$C$54,MATCH(B103,'Libreria prompt'!$A$5:$A$54,0)),""))</f>
        <v/>
      </c>
      <c r="D103" s="11">
        <f>IF(B103="","",IFERROR(INDEX('Libreria prompt'!$B$5:$B$54,MATCH(B103,'Libreria prompt'!$A$5:$A$54,0)),""))</f>
        <v/>
      </c>
      <c r="E103" s="6" t="n"/>
      <c r="F103" s="5" t="n"/>
      <c r="G103" s="5" t="n"/>
      <c r="H103" s="4" t="n"/>
      <c r="I103" s="5" t="n"/>
      <c r="J103" s="5" t="n"/>
      <c r="K103" s="5" t="n"/>
      <c r="L103" s="5" t="n"/>
      <c r="M103" s="7">
        <f>IF(B103="","",IF(E103=IFERROR(INDEX('Libreria prompt'!$F$5:$F$54,MATCH(B103,'Libreria prompt'!$A$5:$A$54,0)),""),'Elenchi'!$H$5,'Elenchi'!$H$6))</f>
        <v/>
      </c>
    </row>
    <row r="104">
      <c r="A104" s="10" t="n"/>
      <c r="B104" s="4" t="n"/>
      <c r="C104" s="11">
        <f>IF(B104="","",IFERROR(INDEX('Libreria prompt'!$C$5:$C$54,MATCH(B104,'Libreria prompt'!$A$5:$A$54,0)),""))</f>
        <v/>
      </c>
      <c r="D104" s="11">
        <f>IF(B104="","",IFERROR(INDEX('Libreria prompt'!$B$5:$B$54,MATCH(B104,'Libreria prompt'!$A$5:$A$54,0)),""))</f>
        <v/>
      </c>
      <c r="E104" s="6" t="n"/>
      <c r="F104" s="5" t="n"/>
      <c r="G104" s="5" t="n"/>
      <c r="H104" s="4" t="n"/>
      <c r="I104" s="5" t="n"/>
      <c r="J104" s="5" t="n"/>
      <c r="K104" s="5" t="n"/>
      <c r="L104" s="5" t="n"/>
      <c r="M104" s="7">
        <f>IF(B104="","",IF(E104=IFERROR(INDEX('Libreria prompt'!$F$5:$F$54,MATCH(B104,'Libreria prompt'!$A$5:$A$54,0)),""),'Elenchi'!$H$5,'Elenchi'!$H$6))</f>
        <v/>
      </c>
    </row>
    <row r="105">
      <c r="A105" s="10" t="n"/>
      <c r="B105" s="4" t="n"/>
      <c r="C105" s="11">
        <f>IF(B105="","",IFERROR(INDEX('Libreria prompt'!$C$5:$C$54,MATCH(B105,'Libreria prompt'!$A$5:$A$54,0)),""))</f>
        <v/>
      </c>
      <c r="D105" s="11">
        <f>IF(B105="","",IFERROR(INDEX('Libreria prompt'!$B$5:$B$54,MATCH(B105,'Libreria prompt'!$A$5:$A$54,0)),""))</f>
        <v/>
      </c>
      <c r="E105" s="6" t="n"/>
      <c r="F105" s="5" t="n"/>
      <c r="G105" s="5" t="n"/>
      <c r="H105" s="4" t="n"/>
      <c r="I105" s="5" t="n"/>
      <c r="J105" s="5" t="n"/>
      <c r="K105" s="5" t="n"/>
      <c r="L105" s="5" t="n"/>
      <c r="M105" s="7">
        <f>IF(B105="","",IF(E105=IFERROR(INDEX('Libreria prompt'!$F$5:$F$54,MATCH(B105,'Libreria prompt'!$A$5:$A$54,0)),""),'Elenchi'!$H$5,'Elenchi'!$H$6))</f>
        <v/>
      </c>
    </row>
    <row r="106">
      <c r="A106" s="10" t="n"/>
      <c r="B106" s="4" t="n"/>
      <c r="C106" s="11">
        <f>IF(B106="","",IFERROR(INDEX('Libreria prompt'!$C$5:$C$54,MATCH(B106,'Libreria prompt'!$A$5:$A$54,0)),""))</f>
        <v/>
      </c>
      <c r="D106" s="11">
        <f>IF(B106="","",IFERROR(INDEX('Libreria prompt'!$B$5:$B$54,MATCH(B106,'Libreria prompt'!$A$5:$A$54,0)),""))</f>
        <v/>
      </c>
      <c r="E106" s="6" t="n"/>
      <c r="F106" s="5" t="n"/>
      <c r="G106" s="5" t="n"/>
      <c r="H106" s="4" t="n"/>
      <c r="I106" s="5" t="n"/>
      <c r="J106" s="5" t="n"/>
      <c r="K106" s="5" t="n"/>
      <c r="L106" s="5" t="n"/>
      <c r="M106" s="7">
        <f>IF(B106="","",IF(E106=IFERROR(INDEX('Libreria prompt'!$F$5:$F$54,MATCH(B106,'Libreria prompt'!$A$5:$A$54,0)),""),'Elenchi'!$H$5,'Elenchi'!$H$6))</f>
        <v/>
      </c>
    </row>
    <row r="107">
      <c r="A107" s="10" t="n"/>
      <c r="B107" s="4" t="n"/>
      <c r="C107" s="11">
        <f>IF(B107="","",IFERROR(INDEX('Libreria prompt'!$C$5:$C$54,MATCH(B107,'Libreria prompt'!$A$5:$A$54,0)),""))</f>
        <v/>
      </c>
      <c r="D107" s="11">
        <f>IF(B107="","",IFERROR(INDEX('Libreria prompt'!$B$5:$B$54,MATCH(B107,'Libreria prompt'!$A$5:$A$54,0)),""))</f>
        <v/>
      </c>
      <c r="E107" s="6" t="n"/>
      <c r="F107" s="5" t="n"/>
      <c r="G107" s="5" t="n"/>
      <c r="H107" s="4" t="n"/>
      <c r="I107" s="5" t="n"/>
      <c r="J107" s="5" t="n"/>
      <c r="K107" s="5" t="n"/>
      <c r="L107" s="5" t="n"/>
      <c r="M107" s="7">
        <f>IF(B107="","",IF(E107=IFERROR(INDEX('Libreria prompt'!$F$5:$F$54,MATCH(B107,'Libreria prompt'!$A$5:$A$54,0)),""),'Elenchi'!$H$5,'Elenchi'!$H$6))</f>
        <v/>
      </c>
    </row>
    <row r="108">
      <c r="A108" s="10" t="n"/>
      <c r="B108" s="4" t="n"/>
      <c r="C108" s="11">
        <f>IF(B108="","",IFERROR(INDEX('Libreria prompt'!$C$5:$C$54,MATCH(B108,'Libreria prompt'!$A$5:$A$54,0)),""))</f>
        <v/>
      </c>
      <c r="D108" s="11">
        <f>IF(B108="","",IFERROR(INDEX('Libreria prompt'!$B$5:$B$54,MATCH(B108,'Libreria prompt'!$A$5:$A$54,0)),""))</f>
        <v/>
      </c>
      <c r="E108" s="6" t="n"/>
      <c r="F108" s="5" t="n"/>
      <c r="G108" s="5" t="n"/>
      <c r="H108" s="4" t="n"/>
      <c r="I108" s="5" t="n"/>
      <c r="J108" s="5" t="n"/>
      <c r="K108" s="5" t="n"/>
      <c r="L108" s="5" t="n"/>
      <c r="M108" s="7">
        <f>IF(B108="","",IF(E108=IFERROR(INDEX('Libreria prompt'!$F$5:$F$54,MATCH(B108,'Libreria prompt'!$A$5:$A$54,0)),""),'Elenchi'!$H$5,'Elenchi'!$H$6))</f>
        <v/>
      </c>
    </row>
    <row r="109">
      <c r="A109" s="10" t="n"/>
      <c r="B109" s="4" t="n"/>
      <c r="C109" s="11">
        <f>IF(B109="","",IFERROR(INDEX('Libreria prompt'!$C$5:$C$54,MATCH(B109,'Libreria prompt'!$A$5:$A$54,0)),""))</f>
        <v/>
      </c>
      <c r="D109" s="11">
        <f>IF(B109="","",IFERROR(INDEX('Libreria prompt'!$B$5:$B$54,MATCH(B109,'Libreria prompt'!$A$5:$A$54,0)),""))</f>
        <v/>
      </c>
      <c r="E109" s="6" t="n"/>
      <c r="F109" s="5" t="n"/>
      <c r="G109" s="5" t="n"/>
      <c r="H109" s="4" t="n"/>
      <c r="I109" s="5" t="n"/>
      <c r="J109" s="5" t="n"/>
      <c r="K109" s="5" t="n"/>
      <c r="L109" s="5" t="n"/>
      <c r="M109" s="7">
        <f>IF(B109="","",IF(E109=IFERROR(INDEX('Libreria prompt'!$F$5:$F$54,MATCH(B109,'Libreria prompt'!$A$5:$A$54,0)),""),'Elenchi'!$H$5,'Elenchi'!$H$6))</f>
        <v/>
      </c>
    </row>
    <row r="110">
      <c r="A110" s="10" t="n"/>
      <c r="B110" s="4" t="n"/>
      <c r="C110" s="11">
        <f>IF(B110="","",IFERROR(INDEX('Libreria prompt'!$C$5:$C$54,MATCH(B110,'Libreria prompt'!$A$5:$A$54,0)),""))</f>
        <v/>
      </c>
      <c r="D110" s="11">
        <f>IF(B110="","",IFERROR(INDEX('Libreria prompt'!$B$5:$B$54,MATCH(B110,'Libreria prompt'!$A$5:$A$54,0)),""))</f>
        <v/>
      </c>
      <c r="E110" s="6" t="n"/>
      <c r="F110" s="5" t="n"/>
      <c r="G110" s="5" t="n"/>
      <c r="H110" s="4" t="n"/>
      <c r="I110" s="5" t="n"/>
      <c r="J110" s="5" t="n"/>
      <c r="K110" s="5" t="n"/>
      <c r="L110" s="5" t="n"/>
      <c r="M110" s="7">
        <f>IF(B110="","",IF(E110=IFERROR(INDEX('Libreria prompt'!$F$5:$F$54,MATCH(B110,'Libreria prompt'!$A$5:$A$54,0)),""),'Elenchi'!$H$5,'Elenchi'!$H$6))</f>
        <v/>
      </c>
    </row>
    <row r="111">
      <c r="A111" s="10" t="n"/>
      <c r="B111" s="4" t="n"/>
      <c r="C111" s="11">
        <f>IF(B111="","",IFERROR(INDEX('Libreria prompt'!$C$5:$C$54,MATCH(B111,'Libreria prompt'!$A$5:$A$54,0)),""))</f>
        <v/>
      </c>
      <c r="D111" s="11">
        <f>IF(B111="","",IFERROR(INDEX('Libreria prompt'!$B$5:$B$54,MATCH(B111,'Libreria prompt'!$A$5:$A$54,0)),""))</f>
        <v/>
      </c>
      <c r="E111" s="6" t="n"/>
      <c r="F111" s="5" t="n"/>
      <c r="G111" s="5" t="n"/>
      <c r="H111" s="4" t="n"/>
      <c r="I111" s="5" t="n"/>
      <c r="J111" s="5" t="n"/>
      <c r="K111" s="5" t="n"/>
      <c r="L111" s="5" t="n"/>
      <c r="M111" s="7">
        <f>IF(B111="","",IF(E111=IFERROR(INDEX('Libreria prompt'!$F$5:$F$54,MATCH(B111,'Libreria prompt'!$A$5:$A$54,0)),""),'Elenchi'!$H$5,'Elenchi'!$H$6))</f>
        <v/>
      </c>
    </row>
    <row r="112">
      <c r="A112" s="10" t="n"/>
      <c r="B112" s="4" t="n"/>
      <c r="C112" s="11">
        <f>IF(B112="","",IFERROR(INDEX('Libreria prompt'!$C$5:$C$54,MATCH(B112,'Libreria prompt'!$A$5:$A$54,0)),""))</f>
        <v/>
      </c>
      <c r="D112" s="11">
        <f>IF(B112="","",IFERROR(INDEX('Libreria prompt'!$B$5:$B$54,MATCH(B112,'Libreria prompt'!$A$5:$A$54,0)),""))</f>
        <v/>
      </c>
      <c r="E112" s="6" t="n"/>
      <c r="F112" s="5" t="n"/>
      <c r="G112" s="5" t="n"/>
      <c r="H112" s="4" t="n"/>
      <c r="I112" s="5" t="n"/>
      <c r="J112" s="5" t="n"/>
      <c r="K112" s="5" t="n"/>
      <c r="L112" s="5" t="n"/>
      <c r="M112" s="7">
        <f>IF(B112="","",IF(E112=IFERROR(INDEX('Libreria prompt'!$F$5:$F$54,MATCH(B112,'Libreria prompt'!$A$5:$A$54,0)),""),'Elenchi'!$H$5,'Elenchi'!$H$6))</f>
        <v/>
      </c>
    </row>
    <row r="113">
      <c r="A113" s="10" t="n"/>
      <c r="B113" s="4" t="n"/>
      <c r="C113" s="11">
        <f>IF(B113="","",IFERROR(INDEX('Libreria prompt'!$C$5:$C$54,MATCH(B113,'Libreria prompt'!$A$5:$A$54,0)),""))</f>
        <v/>
      </c>
      <c r="D113" s="11">
        <f>IF(B113="","",IFERROR(INDEX('Libreria prompt'!$B$5:$B$54,MATCH(B113,'Libreria prompt'!$A$5:$A$54,0)),""))</f>
        <v/>
      </c>
      <c r="E113" s="6" t="n"/>
      <c r="F113" s="5" t="n"/>
      <c r="G113" s="5" t="n"/>
      <c r="H113" s="4" t="n"/>
      <c r="I113" s="5" t="n"/>
      <c r="J113" s="5" t="n"/>
      <c r="K113" s="5" t="n"/>
      <c r="L113" s="5" t="n"/>
      <c r="M113" s="7">
        <f>IF(B113="","",IF(E113=IFERROR(INDEX('Libreria prompt'!$F$5:$F$54,MATCH(B113,'Libreria prompt'!$A$5:$A$54,0)),""),'Elenchi'!$H$5,'Elenchi'!$H$6))</f>
        <v/>
      </c>
    </row>
    <row r="114">
      <c r="A114" s="10" t="n"/>
      <c r="B114" s="4" t="n"/>
      <c r="C114" s="11">
        <f>IF(B114="","",IFERROR(INDEX('Libreria prompt'!$C$5:$C$54,MATCH(B114,'Libreria prompt'!$A$5:$A$54,0)),""))</f>
        <v/>
      </c>
      <c r="D114" s="11">
        <f>IF(B114="","",IFERROR(INDEX('Libreria prompt'!$B$5:$B$54,MATCH(B114,'Libreria prompt'!$A$5:$A$54,0)),""))</f>
        <v/>
      </c>
      <c r="E114" s="6" t="n"/>
      <c r="F114" s="5" t="n"/>
      <c r="G114" s="5" t="n"/>
      <c r="H114" s="4" t="n"/>
      <c r="I114" s="5" t="n"/>
      <c r="J114" s="5" t="n"/>
      <c r="K114" s="5" t="n"/>
      <c r="L114" s="5" t="n"/>
      <c r="M114" s="7">
        <f>IF(B114="","",IF(E114=IFERROR(INDEX('Libreria prompt'!$F$5:$F$54,MATCH(B114,'Libreria prompt'!$A$5:$A$54,0)),""),'Elenchi'!$H$5,'Elenchi'!$H$6))</f>
        <v/>
      </c>
    </row>
    <row r="115">
      <c r="A115" s="10" t="n"/>
      <c r="B115" s="4" t="n"/>
      <c r="C115" s="11">
        <f>IF(B115="","",IFERROR(INDEX('Libreria prompt'!$C$5:$C$54,MATCH(B115,'Libreria prompt'!$A$5:$A$54,0)),""))</f>
        <v/>
      </c>
      <c r="D115" s="11">
        <f>IF(B115="","",IFERROR(INDEX('Libreria prompt'!$B$5:$B$54,MATCH(B115,'Libreria prompt'!$A$5:$A$54,0)),""))</f>
        <v/>
      </c>
      <c r="E115" s="6" t="n"/>
      <c r="F115" s="5" t="n"/>
      <c r="G115" s="5" t="n"/>
      <c r="H115" s="4" t="n"/>
      <c r="I115" s="5" t="n"/>
      <c r="J115" s="5" t="n"/>
      <c r="K115" s="5" t="n"/>
      <c r="L115" s="5" t="n"/>
      <c r="M115" s="7">
        <f>IF(B115="","",IF(E115=IFERROR(INDEX('Libreria prompt'!$F$5:$F$54,MATCH(B115,'Libreria prompt'!$A$5:$A$54,0)),""),'Elenchi'!$H$5,'Elenchi'!$H$6))</f>
        <v/>
      </c>
    </row>
    <row r="116">
      <c r="A116" s="10" t="n"/>
      <c r="B116" s="4" t="n"/>
      <c r="C116" s="11">
        <f>IF(B116="","",IFERROR(INDEX('Libreria prompt'!$C$5:$C$54,MATCH(B116,'Libreria prompt'!$A$5:$A$54,0)),""))</f>
        <v/>
      </c>
      <c r="D116" s="11">
        <f>IF(B116="","",IFERROR(INDEX('Libreria prompt'!$B$5:$B$54,MATCH(B116,'Libreria prompt'!$A$5:$A$54,0)),""))</f>
        <v/>
      </c>
      <c r="E116" s="6" t="n"/>
      <c r="F116" s="5" t="n"/>
      <c r="G116" s="5" t="n"/>
      <c r="H116" s="4" t="n"/>
      <c r="I116" s="5" t="n"/>
      <c r="J116" s="5" t="n"/>
      <c r="K116" s="5" t="n"/>
      <c r="L116" s="5" t="n"/>
      <c r="M116" s="7">
        <f>IF(B116="","",IF(E116=IFERROR(INDEX('Libreria prompt'!$F$5:$F$54,MATCH(B116,'Libreria prompt'!$A$5:$A$54,0)),""),'Elenchi'!$H$5,'Elenchi'!$H$6))</f>
        <v/>
      </c>
    </row>
    <row r="117">
      <c r="A117" s="10" t="n"/>
      <c r="B117" s="4" t="n"/>
      <c r="C117" s="11">
        <f>IF(B117="","",IFERROR(INDEX('Libreria prompt'!$C$5:$C$54,MATCH(B117,'Libreria prompt'!$A$5:$A$54,0)),""))</f>
        <v/>
      </c>
      <c r="D117" s="11">
        <f>IF(B117="","",IFERROR(INDEX('Libreria prompt'!$B$5:$B$54,MATCH(B117,'Libreria prompt'!$A$5:$A$54,0)),""))</f>
        <v/>
      </c>
      <c r="E117" s="6" t="n"/>
      <c r="F117" s="5" t="n"/>
      <c r="G117" s="5" t="n"/>
      <c r="H117" s="4" t="n"/>
      <c r="I117" s="5" t="n"/>
      <c r="J117" s="5" t="n"/>
      <c r="K117" s="5" t="n"/>
      <c r="L117" s="5" t="n"/>
      <c r="M117" s="7">
        <f>IF(B117="","",IF(E117=IFERROR(INDEX('Libreria prompt'!$F$5:$F$54,MATCH(B117,'Libreria prompt'!$A$5:$A$54,0)),""),'Elenchi'!$H$5,'Elenchi'!$H$6))</f>
        <v/>
      </c>
    </row>
    <row r="118">
      <c r="A118" s="10" t="n"/>
      <c r="B118" s="4" t="n"/>
      <c r="C118" s="11">
        <f>IF(B118="","",IFERROR(INDEX('Libreria prompt'!$C$5:$C$54,MATCH(B118,'Libreria prompt'!$A$5:$A$54,0)),""))</f>
        <v/>
      </c>
      <c r="D118" s="11">
        <f>IF(B118="","",IFERROR(INDEX('Libreria prompt'!$B$5:$B$54,MATCH(B118,'Libreria prompt'!$A$5:$A$54,0)),""))</f>
        <v/>
      </c>
      <c r="E118" s="6" t="n"/>
      <c r="F118" s="5" t="n"/>
      <c r="G118" s="5" t="n"/>
      <c r="H118" s="4" t="n"/>
      <c r="I118" s="5" t="n"/>
      <c r="J118" s="5" t="n"/>
      <c r="K118" s="5" t="n"/>
      <c r="L118" s="5" t="n"/>
      <c r="M118" s="7">
        <f>IF(B118="","",IF(E118=IFERROR(INDEX('Libreria prompt'!$F$5:$F$54,MATCH(B118,'Libreria prompt'!$A$5:$A$54,0)),""),'Elenchi'!$H$5,'Elenchi'!$H$6))</f>
        <v/>
      </c>
    </row>
    <row r="119">
      <c r="A119" s="10" t="n"/>
      <c r="B119" s="4" t="n"/>
      <c r="C119" s="11">
        <f>IF(B119="","",IFERROR(INDEX('Libreria prompt'!$C$5:$C$54,MATCH(B119,'Libreria prompt'!$A$5:$A$54,0)),""))</f>
        <v/>
      </c>
      <c r="D119" s="11">
        <f>IF(B119="","",IFERROR(INDEX('Libreria prompt'!$B$5:$B$54,MATCH(B119,'Libreria prompt'!$A$5:$A$54,0)),""))</f>
        <v/>
      </c>
      <c r="E119" s="6" t="n"/>
      <c r="F119" s="5" t="n"/>
      <c r="G119" s="5" t="n"/>
      <c r="H119" s="4" t="n"/>
      <c r="I119" s="5" t="n"/>
      <c r="J119" s="5" t="n"/>
      <c r="K119" s="5" t="n"/>
      <c r="L119" s="5" t="n"/>
      <c r="M119" s="7">
        <f>IF(B119="","",IF(E119=IFERROR(INDEX('Libreria prompt'!$F$5:$F$54,MATCH(B119,'Libreria prompt'!$A$5:$A$54,0)),""),'Elenchi'!$H$5,'Elenchi'!$H$6))</f>
        <v/>
      </c>
    </row>
    <row r="120">
      <c r="A120" s="10" t="n"/>
      <c r="B120" s="4" t="n"/>
      <c r="C120" s="11">
        <f>IF(B120="","",IFERROR(INDEX('Libreria prompt'!$C$5:$C$54,MATCH(B120,'Libreria prompt'!$A$5:$A$54,0)),""))</f>
        <v/>
      </c>
      <c r="D120" s="11">
        <f>IF(B120="","",IFERROR(INDEX('Libreria prompt'!$B$5:$B$54,MATCH(B120,'Libreria prompt'!$A$5:$A$54,0)),""))</f>
        <v/>
      </c>
      <c r="E120" s="6" t="n"/>
      <c r="F120" s="5" t="n"/>
      <c r="G120" s="5" t="n"/>
      <c r="H120" s="4" t="n"/>
      <c r="I120" s="5" t="n"/>
      <c r="J120" s="5" t="n"/>
      <c r="K120" s="5" t="n"/>
      <c r="L120" s="5" t="n"/>
      <c r="M120" s="7">
        <f>IF(B120="","",IF(E120=IFERROR(INDEX('Libreria prompt'!$F$5:$F$54,MATCH(B120,'Libreria prompt'!$A$5:$A$54,0)),""),'Elenchi'!$H$5,'Elenchi'!$H$6))</f>
        <v/>
      </c>
    </row>
    <row r="121">
      <c r="A121" s="10" t="n"/>
      <c r="B121" s="4" t="n"/>
      <c r="C121" s="11">
        <f>IF(B121="","",IFERROR(INDEX('Libreria prompt'!$C$5:$C$54,MATCH(B121,'Libreria prompt'!$A$5:$A$54,0)),""))</f>
        <v/>
      </c>
      <c r="D121" s="11">
        <f>IF(B121="","",IFERROR(INDEX('Libreria prompt'!$B$5:$B$54,MATCH(B121,'Libreria prompt'!$A$5:$A$54,0)),""))</f>
        <v/>
      </c>
      <c r="E121" s="6" t="n"/>
      <c r="F121" s="5" t="n"/>
      <c r="G121" s="5" t="n"/>
      <c r="H121" s="4" t="n"/>
      <c r="I121" s="5" t="n"/>
      <c r="J121" s="5" t="n"/>
      <c r="K121" s="5" t="n"/>
      <c r="L121" s="5" t="n"/>
      <c r="M121" s="7">
        <f>IF(B121="","",IF(E121=IFERROR(INDEX('Libreria prompt'!$F$5:$F$54,MATCH(B121,'Libreria prompt'!$A$5:$A$54,0)),""),'Elenchi'!$H$5,'Elenchi'!$H$6))</f>
        <v/>
      </c>
    </row>
    <row r="122">
      <c r="A122" s="10" t="n"/>
      <c r="B122" s="4" t="n"/>
      <c r="C122" s="11">
        <f>IF(B122="","",IFERROR(INDEX('Libreria prompt'!$C$5:$C$54,MATCH(B122,'Libreria prompt'!$A$5:$A$54,0)),""))</f>
        <v/>
      </c>
      <c r="D122" s="11">
        <f>IF(B122="","",IFERROR(INDEX('Libreria prompt'!$B$5:$B$54,MATCH(B122,'Libreria prompt'!$A$5:$A$54,0)),""))</f>
        <v/>
      </c>
      <c r="E122" s="6" t="n"/>
      <c r="F122" s="5" t="n"/>
      <c r="G122" s="5" t="n"/>
      <c r="H122" s="4" t="n"/>
      <c r="I122" s="5" t="n"/>
      <c r="J122" s="5" t="n"/>
      <c r="K122" s="5" t="n"/>
      <c r="L122" s="5" t="n"/>
      <c r="M122" s="7">
        <f>IF(B122="","",IF(E122=IFERROR(INDEX('Libreria prompt'!$F$5:$F$54,MATCH(B122,'Libreria prompt'!$A$5:$A$54,0)),""),'Elenchi'!$H$5,'Elenchi'!$H$6))</f>
        <v/>
      </c>
    </row>
    <row r="123">
      <c r="A123" s="10" t="n"/>
      <c r="B123" s="4" t="n"/>
      <c r="C123" s="11">
        <f>IF(B123="","",IFERROR(INDEX('Libreria prompt'!$C$5:$C$54,MATCH(B123,'Libreria prompt'!$A$5:$A$54,0)),""))</f>
        <v/>
      </c>
      <c r="D123" s="11">
        <f>IF(B123="","",IFERROR(INDEX('Libreria prompt'!$B$5:$B$54,MATCH(B123,'Libreria prompt'!$A$5:$A$54,0)),""))</f>
        <v/>
      </c>
      <c r="E123" s="6" t="n"/>
      <c r="F123" s="5" t="n"/>
      <c r="G123" s="5" t="n"/>
      <c r="H123" s="4" t="n"/>
      <c r="I123" s="5" t="n"/>
      <c r="J123" s="5" t="n"/>
      <c r="K123" s="5" t="n"/>
      <c r="L123" s="5" t="n"/>
      <c r="M123" s="7">
        <f>IF(B123="","",IF(E123=IFERROR(INDEX('Libreria prompt'!$F$5:$F$54,MATCH(B123,'Libreria prompt'!$A$5:$A$54,0)),""),'Elenchi'!$H$5,'Elenchi'!$H$6))</f>
        <v/>
      </c>
    </row>
    <row r="124">
      <c r="A124" s="10" t="n"/>
      <c r="B124" s="4" t="n"/>
      <c r="C124" s="11">
        <f>IF(B124="","",IFERROR(INDEX('Libreria prompt'!$C$5:$C$54,MATCH(B124,'Libreria prompt'!$A$5:$A$54,0)),""))</f>
        <v/>
      </c>
      <c r="D124" s="11">
        <f>IF(B124="","",IFERROR(INDEX('Libreria prompt'!$B$5:$B$54,MATCH(B124,'Libreria prompt'!$A$5:$A$54,0)),""))</f>
        <v/>
      </c>
      <c r="E124" s="6" t="n"/>
      <c r="F124" s="5" t="n"/>
      <c r="G124" s="5" t="n"/>
      <c r="H124" s="4" t="n"/>
      <c r="I124" s="5" t="n"/>
      <c r="J124" s="5" t="n"/>
      <c r="K124" s="5" t="n"/>
      <c r="L124" s="5" t="n"/>
      <c r="M124" s="7">
        <f>IF(B124="","",IF(E124=IFERROR(INDEX('Libreria prompt'!$F$5:$F$54,MATCH(B124,'Libreria prompt'!$A$5:$A$54,0)),""),'Elenchi'!$H$5,'Elenchi'!$H$6))</f>
        <v/>
      </c>
    </row>
    <row r="125">
      <c r="A125" s="10" t="n"/>
      <c r="B125" s="4" t="n"/>
      <c r="C125" s="11">
        <f>IF(B125="","",IFERROR(INDEX('Libreria prompt'!$C$5:$C$54,MATCH(B125,'Libreria prompt'!$A$5:$A$54,0)),""))</f>
        <v/>
      </c>
      <c r="D125" s="11">
        <f>IF(B125="","",IFERROR(INDEX('Libreria prompt'!$B$5:$B$54,MATCH(B125,'Libreria prompt'!$A$5:$A$54,0)),""))</f>
        <v/>
      </c>
      <c r="E125" s="6" t="n"/>
      <c r="F125" s="5" t="n"/>
      <c r="G125" s="5" t="n"/>
      <c r="H125" s="4" t="n"/>
      <c r="I125" s="5" t="n"/>
      <c r="J125" s="5" t="n"/>
      <c r="K125" s="5" t="n"/>
      <c r="L125" s="5" t="n"/>
      <c r="M125" s="7">
        <f>IF(B125="","",IF(E125=IFERROR(INDEX('Libreria prompt'!$F$5:$F$54,MATCH(B125,'Libreria prompt'!$A$5:$A$54,0)),""),'Elenchi'!$H$5,'Elenchi'!$H$6))</f>
        <v/>
      </c>
    </row>
    <row r="126">
      <c r="A126" s="10" t="n"/>
      <c r="B126" s="4" t="n"/>
      <c r="C126" s="11">
        <f>IF(B126="","",IFERROR(INDEX('Libreria prompt'!$C$5:$C$54,MATCH(B126,'Libreria prompt'!$A$5:$A$54,0)),""))</f>
        <v/>
      </c>
      <c r="D126" s="11">
        <f>IF(B126="","",IFERROR(INDEX('Libreria prompt'!$B$5:$B$54,MATCH(B126,'Libreria prompt'!$A$5:$A$54,0)),""))</f>
        <v/>
      </c>
      <c r="E126" s="6" t="n"/>
      <c r="F126" s="5" t="n"/>
      <c r="G126" s="5" t="n"/>
      <c r="H126" s="4" t="n"/>
      <c r="I126" s="5" t="n"/>
      <c r="J126" s="5" t="n"/>
      <c r="K126" s="5" t="n"/>
      <c r="L126" s="5" t="n"/>
      <c r="M126" s="7">
        <f>IF(B126="","",IF(E126=IFERROR(INDEX('Libreria prompt'!$F$5:$F$54,MATCH(B126,'Libreria prompt'!$A$5:$A$54,0)),""),'Elenchi'!$H$5,'Elenchi'!$H$6))</f>
        <v/>
      </c>
    </row>
    <row r="127">
      <c r="A127" s="10" t="n"/>
      <c r="B127" s="4" t="n"/>
      <c r="C127" s="11">
        <f>IF(B127="","",IFERROR(INDEX('Libreria prompt'!$C$5:$C$54,MATCH(B127,'Libreria prompt'!$A$5:$A$54,0)),""))</f>
        <v/>
      </c>
      <c r="D127" s="11">
        <f>IF(B127="","",IFERROR(INDEX('Libreria prompt'!$B$5:$B$54,MATCH(B127,'Libreria prompt'!$A$5:$A$54,0)),""))</f>
        <v/>
      </c>
      <c r="E127" s="6" t="n"/>
      <c r="F127" s="5" t="n"/>
      <c r="G127" s="5" t="n"/>
      <c r="H127" s="4" t="n"/>
      <c r="I127" s="5" t="n"/>
      <c r="J127" s="5" t="n"/>
      <c r="K127" s="5" t="n"/>
      <c r="L127" s="5" t="n"/>
      <c r="M127" s="7">
        <f>IF(B127="","",IF(E127=IFERROR(INDEX('Libreria prompt'!$F$5:$F$54,MATCH(B127,'Libreria prompt'!$A$5:$A$54,0)),""),'Elenchi'!$H$5,'Elenchi'!$H$6))</f>
        <v/>
      </c>
    </row>
    <row r="128">
      <c r="A128" s="10" t="n"/>
      <c r="B128" s="4" t="n"/>
      <c r="C128" s="11">
        <f>IF(B128="","",IFERROR(INDEX('Libreria prompt'!$C$5:$C$54,MATCH(B128,'Libreria prompt'!$A$5:$A$54,0)),""))</f>
        <v/>
      </c>
      <c r="D128" s="11">
        <f>IF(B128="","",IFERROR(INDEX('Libreria prompt'!$B$5:$B$54,MATCH(B128,'Libreria prompt'!$A$5:$A$54,0)),""))</f>
        <v/>
      </c>
      <c r="E128" s="6" t="n"/>
      <c r="F128" s="5" t="n"/>
      <c r="G128" s="5" t="n"/>
      <c r="H128" s="4" t="n"/>
      <c r="I128" s="5" t="n"/>
      <c r="J128" s="5" t="n"/>
      <c r="K128" s="5" t="n"/>
      <c r="L128" s="5" t="n"/>
      <c r="M128" s="7">
        <f>IF(B128="","",IF(E128=IFERROR(INDEX('Libreria prompt'!$F$5:$F$54,MATCH(B128,'Libreria prompt'!$A$5:$A$54,0)),""),'Elenchi'!$H$5,'Elenchi'!$H$6))</f>
        <v/>
      </c>
    </row>
    <row r="129">
      <c r="A129" s="10" t="n"/>
      <c r="B129" s="4" t="n"/>
      <c r="C129" s="11">
        <f>IF(B129="","",IFERROR(INDEX('Libreria prompt'!$C$5:$C$54,MATCH(B129,'Libreria prompt'!$A$5:$A$54,0)),""))</f>
        <v/>
      </c>
      <c r="D129" s="11">
        <f>IF(B129="","",IFERROR(INDEX('Libreria prompt'!$B$5:$B$54,MATCH(B129,'Libreria prompt'!$A$5:$A$54,0)),""))</f>
        <v/>
      </c>
      <c r="E129" s="6" t="n"/>
      <c r="F129" s="5" t="n"/>
      <c r="G129" s="5" t="n"/>
      <c r="H129" s="4" t="n"/>
      <c r="I129" s="5" t="n"/>
      <c r="J129" s="5" t="n"/>
      <c r="K129" s="5" t="n"/>
      <c r="L129" s="5" t="n"/>
      <c r="M129" s="7">
        <f>IF(B129="","",IF(E129=IFERROR(INDEX('Libreria prompt'!$F$5:$F$54,MATCH(B129,'Libreria prompt'!$A$5:$A$54,0)),""),'Elenchi'!$H$5,'Elenchi'!$H$6))</f>
        <v/>
      </c>
    </row>
    <row r="130">
      <c r="A130" s="10" t="n"/>
      <c r="B130" s="4" t="n"/>
      <c r="C130" s="11">
        <f>IF(B130="","",IFERROR(INDEX('Libreria prompt'!$C$5:$C$54,MATCH(B130,'Libreria prompt'!$A$5:$A$54,0)),""))</f>
        <v/>
      </c>
      <c r="D130" s="11">
        <f>IF(B130="","",IFERROR(INDEX('Libreria prompt'!$B$5:$B$54,MATCH(B130,'Libreria prompt'!$A$5:$A$54,0)),""))</f>
        <v/>
      </c>
      <c r="E130" s="6" t="n"/>
      <c r="F130" s="5" t="n"/>
      <c r="G130" s="5" t="n"/>
      <c r="H130" s="4" t="n"/>
      <c r="I130" s="5" t="n"/>
      <c r="J130" s="5" t="n"/>
      <c r="K130" s="5" t="n"/>
      <c r="L130" s="5" t="n"/>
      <c r="M130" s="7">
        <f>IF(B130="","",IF(E130=IFERROR(INDEX('Libreria prompt'!$F$5:$F$54,MATCH(B130,'Libreria prompt'!$A$5:$A$54,0)),""),'Elenchi'!$H$5,'Elenchi'!$H$6))</f>
        <v/>
      </c>
    </row>
    <row r="131">
      <c r="A131" s="10" t="n"/>
      <c r="B131" s="4" t="n"/>
      <c r="C131" s="11">
        <f>IF(B131="","",IFERROR(INDEX('Libreria prompt'!$C$5:$C$54,MATCH(B131,'Libreria prompt'!$A$5:$A$54,0)),""))</f>
        <v/>
      </c>
      <c r="D131" s="11">
        <f>IF(B131="","",IFERROR(INDEX('Libreria prompt'!$B$5:$B$54,MATCH(B131,'Libreria prompt'!$A$5:$A$54,0)),""))</f>
        <v/>
      </c>
      <c r="E131" s="6" t="n"/>
      <c r="F131" s="5" t="n"/>
      <c r="G131" s="5" t="n"/>
      <c r="H131" s="4" t="n"/>
      <c r="I131" s="5" t="n"/>
      <c r="J131" s="5" t="n"/>
      <c r="K131" s="5" t="n"/>
      <c r="L131" s="5" t="n"/>
      <c r="M131" s="7">
        <f>IF(B131="","",IF(E131=IFERROR(INDEX('Libreria prompt'!$F$5:$F$54,MATCH(B131,'Libreria prompt'!$A$5:$A$54,0)),""),'Elenchi'!$H$5,'Elenchi'!$H$6))</f>
        <v/>
      </c>
    </row>
    <row r="132">
      <c r="A132" s="10" t="n"/>
      <c r="B132" s="4" t="n"/>
      <c r="C132" s="11">
        <f>IF(B132="","",IFERROR(INDEX('Libreria prompt'!$C$5:$C$54,MATCH(B132,'Libreria prompt'!$A$5:$A$54,0)),""))</f>
        <v/>
      </c>
      <c r="D132" s="11">
        <f>IF(B132="","",IFERROR(INDEX('Libreria prompt'!$B$5:$B$54,MATCH(B132,'Libreria prompt'!$A$5:$A$54,0)),""))</f>
        <v/>
      </c>
      <c r="E132" s="6" t="n"/>
      <c r="F132" s="5" t="n"/>
      <c r="G132" s="5" t="n"/>
      <c r="H132" s="4" t="n"/>
      <c r="I132" s="5" t="n"/>
      <c r="J132" s="5" t="n"/>
      <c r="K132" s="5" t="n"/>
      <c r="L132" s="5" t="n"/>
      <c r="M132" s="7">
        <f>IF(B132="","",IF(E132=IFERROR(INDEX('Libreria prompt'!$F$5:$F$54,MATCH(B132,'Libreria prompt'!$A$5:$A$54,0)),""),'Elenchi'!$H$5,'Elenchi'!$H$6))</f>
        <v/>
      </c>
    </row>
    <row r="133">
      <c r="A133" s="10" t="n"/>
      <c r="B133" s="4" t="n"/>
      <c r="C133" s="11">
        <f>IF(B133="","",IFERROR(INDEX('Libreria prompt'!$C$5:$C$54,MATCH(B133,'Libreria prompt'!$A$5:$A$54,0)),""))</f>
        <v/>
      </c>
      <c r="D133" s="11">
        <f>IF(B133="","",IFERROR(INDEX('Libreria prompt'!$B$5:$B$54,MATCH(B133,'Libreria prompt'!$A$5:$A$54,0)),""))</f>
        <v/>
      </c>
      <c r="E133" s="6" t="n"/>
      <c r="F133" s="5" t="n"/>
      <c r="G133" s="5" t="n"/>
      <c r="H133" s="4" t="n"/>
      <c r="I133" s="5" t="n"/>
      <c r="J133" s="5" t="n"/>
      <c r="K133" s="5" t="n"/>
      <c r="L133" s="5" t="n"/>
      <c r="M133" s="7">
        <f>IF(B133="","",IF(E133=IFERROR(INDEX('Libreria prompt'!$F$5:$F$54,MATCH(B133,'Libreria prompt'!$A$5:$A$54,0)),""),'Elenchi'!$H$5,'Elenchi'!$H$6))</f>
        <v/>
      </c>
    </row>
    <row r="134">
      <c r="A134" s="10" t="n"/>
      <c r="B134" s="4" t="n"/>
      <c r="C134" s="11">
        <f>IF(B134="","",IFERROR(INDEX('Libreria prompt'!$C$5:$C$54,MATCH(B134,'Libreria prompt'!$A$5:$A$54,0)),""))</f>
        <v/>
      </c>
      <c r="D134" s="11">
        <f>IF(B134="","",IFERROR(INDEX('Libreria prompt'!$B$5:$B$54,MATCH(B134,'Libreria prompt'!$A$5:$A$54,0)),""))</f>
        <v/>
      </c>
      <c r="E134" s="6" t="n"/>
      <c r="F134" s="5" t="n"/>
      <c r="G134" s="5" t="n"/>
      <c r="H134" s="4" t="n"/>
      <c r="I134" s="5" t="n"/>
      <c r="J134" s="5" t="n"/>
      <c r="K134" s="5" t="n"/>
      <c r="L134" s="5" t="n"/>
      <c r="M134" s="7">
        <f>IF(B134="","",IF(E134=IFERROR(INDEX('Libreria prompt'!$F$5:$F$54,MATCH(B134,'Libreria prompt'!$A$5:$A$54,0)),""),'Elenchi'!$H$5,'Elenchi'!$H$6))</f>
        <v/>
      </c>
    </row>
    <row r="135">
      <c r="A135" s="10" t="n"/>
      <c r="B135" s="4" t="n"/>
      <c r="C135" s="11">
        <f>IF(B135="","",IFERROR(INDEX('Libreria prompt'!$C$5:$C$54,MATCH(B135,'Libreria prompt'!$A$5:$A$54,0)),""))</f>
        <v/>
      </c>
      <c r="D135" s="11">
        <f>IF(B135="","",IFERROR(INDEX('Libreria prompt'!$B$5:$B$54,MATCH(B135,'Libreria prompt'!$A$5:$A$54,0)),""))</f>
        <v/>
      </c>
      <c r="E135" s="6" t="n"/>
      <c r="F135" s="5" t="n"/>
      <c r="G135" s="5" t="n"/>
      <c r="H135" s="4" t="n"/>
      <c r="I135" s="5" t="n"/>
      <c r="J135" s="5" t="n"/>
      <c r="K135" s="5" t="n"/>
      <c r="L135" s="5" t="n"/>
      <c r="M135" s="7">
        <f>IF(B135="","",IF(E135=IFERROR(INDEX('Libreria prompt'!$F$5:$F$54,MATCH(B135,'Libreria prompt'!$A$5:$A$54,0)),""),'Elenchi'!$H$5,'Elenchi'!$H$6))</f>
        <v/>
      </c>
    </row>
    <row r="136">
      <c r="A136" s="10" t="n"/>
      <c r="B136" s="4" t="n"/>
      <c r="C136" s="11">
        <f>IF(B136="","",IFERROR(INDEX('Libreria prompt'!$C$5:$C$54,MATCH(B136,'Libreria prompt'!$A$5:$A$54,0)),""))</f>
        <v/>
      </c>
      <c r="D136" s="11">
        <f>IF(B136="","",IFERROR(INDEX('Libreria prompt'!$B$5:$B$54,MATCH(B136,'Libreria prompt'!$A$5:$A$54,0)),""))</f>
        <v/>
      </c>
      <c r="E136" s="6" t="n"/>
      <c r="F136" s="5" t="n"/>
      <c r="G136" s="5" t="n"/>
      <c r="H136" s="4" t="n"/>
      <c r="I136" s="5" t="n"/>
      <c r="J136" s="5" t="n"/>
      <c r="K136" s="5" t="n"/>
      <c r="L136" s="5" t="n"/>
      <c r="M136" s="7">
        <f>IF(B136="","",IF(E136=IFERROR(INDEX('Libreria prompt'!$F$5:$F$54,MATCH(B136,'Libreria prompt'!$A$5:$A$54,0)),""),'Elenchi'!$H$5,'Elenchi'!$H$6))</f>
        <v/>
      </c>
    </row>
    <row r="137">
      <c r="A137" s="10" t="n"/>
      <c r="B137" s="4" t="n"/>
      <c r="C137" s="11">
        <f>IF(B137="","",IFERROR(INDEX('Libreria prompt'!$C$5:$C$54,MATCH(B137,'Libreria prompt'!$A$5:$A$54,0)),""))</f>
        <v/>
      </c>
      <c r="D137" s="11">
        <f>IF(B137="","",IFERROR(INDEX('Libreria prompt'!$B$5:$B$54,MATCH(B137,'Libreria prompt'!$A$5:$A$54,0)),""))</f>
        <v/>
      </c>
      <c r="E137" s="6" t="n"/>
      <c r="F137" s="5" t="n"/>
      <c r="G137" s="5" t="n"/>
      <c r="H137" s="4" t="n"/>
      <c r="I137" s="5" t="n"/>
      <c r="J137" s="5" t="n"/>
      <c r="K137" s="5" t="n"/>
      <c r="L137" s="5" t="n"/>
      <c r="M137" s="7">
        <f>IF(B137="","",IF(E137=IFERROR(INDEX('Libreria prompt'!$F$5:$F$54,MATCH(B137,'Libreria prompt'!$A$5:$A$54,0)),""),'Elenchi'!$H$5,'Elenchi'!$H$6))</f>
        <v/>
      </c>
    </row>
    <row r="138">
      <c r="A138" s="10" t="n"/>
      <c r="B138" s="4" t="n"/>
      <c r="C138" s="11">
        <f>IF(B138="","",IFERROR(INDEX('Libreria prompt'!$C$5:$C$54,MATCH(B138,'Libreria prompt'!$A$5:$A$54,0)),""))</f>
        <v/>
      </c>
      <c r="D138" s="11">
        <f>IF(B138="","",IFERROR(INDEX('Libreria prompt'!$B$5:$B$54,MATCH(B138,'Libreria prompt'!$A$5:$A$54,0)),""))</f>
        <v/>
      </c>
      <c r="E138" s="6" t="n"/>
      <c r="F138" s="5" t="n"/>
      <c r="G138" s="5" t="n"/>
      <c r="H138" s="4" t="n"/>
      <c r="I138" s="5" t="n"/>
      <c r="J138" s="5" t="n"/>
      <c r="K138" s="5" t="n"/>
      <c r="L138" s="5" t="n"/>
      <c r="M138" s="7">
        <f>IF(B138="","",IF(E138=IFERROR(INDEX('Libreria prompt'!$F$5:$F$54,MATCH(B138,'Libreria prompt'!$A$5:$A$54,0)),""),'Elenchi'!$H$5,'Elenchi'!$H$6))</f>
        <v/>
      </c>
    </row>
    <row r="139">
      <c r="A139" s="10" t="n"/>
      <c r="B139" s="4" t="n"/>
      <c r="C139" s="11">
        <f>IF(B139="","",IFERROR(INDEX('Libreria prompt'!$C$5:$C$54,MATCH(B139,'Libreria prompt'!$A$5:$A$54,0)),""))</f>
        <v/>
      </c>
      <c r="D139" s="11">
        <f>IF(B139="","",IFERROR(INDEX('Libreria prompt'!$B$5:$B$54,MATCH(B139,'Libreria prompt'!$A$5:$A$54,0)),""))</f>
        <v/>
      </c>
      <c r="E139" s="6" t="n"/>
      <c r="F139" s="5" t="n"/>
      <c r="G139" s="5" t="n"/>
      <c r="H139" s="4" t="n"/>
      <c r="I139" s="5" t="n"/>
      <c r="J139" s="5" t="n"/>
      <c r="K139" s="5" t="n"/>
      <c r="L139" s="5" t="n"/>
      <c r="M139" s="7">
        <f>IF(B139="","",IF(E139=IFERROR(INDEX('Libreria prompt'!$F$5:$F$54,MATCH(B139,'Libreria prompt'!$A$5:$A$54,0)),""),'Elenchi'!$H$5,'Elenchi'!$H$6))</f>
        <v/>
      </c>
    </row>
    <row r="140">
      <c r="A140" s="10" t="n"/>
      <c r="B140" s="4" t="n"/>
      <c r="C140" s="11">
        <f>IF(B140="","",IFERROR(INDEX('Libreria prompt'!$C$5:$C$54,MATCH(B140,'Libreria prompt'!$A$5:$A$54,0)),""))</f>
        <v/>
      </c>
      <c r="D140" s="11">
        <f>IF(B140="","",IFERROR(INDEX('Libreria prompt'!$B$5:$B$54,MATCH(B140,'Libreria prompt'!$A$5:$A$54,0)),""))</f>
        <v/>
      </c>
      <c r="E140" s="6" t="n"/>
      <c r="F140" s="5" t="n"/>
      <c r="G140" s="5" t="n"/>
      <c r="H140" s="4" t="n"/>
      <c r="I140" s="5" t="n"/>
      <c r="J140" s="5" t="n"/>
      <c r="K140" s="5" t="n"/>
      <c r="L140" s="5" t="n"/>
      <c r="M140" s="7">
        <f>IF(B140="","",IF(E140=IFERROR(INDEX('Libreria prompt'!$F$5:$F$54,MATCH(B140,'Libreria prompt'!$A$5:$A$54,0)),""),'Elenchi'!$H$5,'Elenchi'!$H$6))</f>
        <v/>
      </c>
    </row>
    <row r="141">
      <c r="A141" s="10" t="n"/>
      <c r="B141" s="4" t="n"/>
      <c r="C141" s="11">
        <f>IF(B141="","",IFERROR(INDEX('Libreria prompt'!$C$5:$C$54,MATCH(B141,'Libreria prompt'!$A$5:$A$54,0)),""))</f>
        <v/>
      </c>
      <c r="D141" s="11">
        <f>IF(B141="","",IFERROR(INDEX('Libreria prompt'!$B$5:$B$54,MATCH(B141,'Libreria prompt'!$A$5:$A$54,0)),""))</f>
        <v/>
      </c>
      <c r="E141" s="6" t="n"/>
      <c r="F141" s="5" t="n"/>
      <c r="G141" s="5" t="n"/>
      <c r="H141" s="4" t="n"/>
      <c r="I141" s="5" t="n"/>
      <c r="J141" s="5" t="n"/>
      <c r="K141" s="5" t="n"/>
      <c r="L141" s="5" t="n"/>
      <c r="M141" s="7">
        <f>IF(B141="","",IF(E141=IFERROR(INDEX('Libreria prompt'!$F$5:$F$54,MATCH(B141,'Libreria prompt'!$A$5:$A$54,0)),""),'Elenchi'!$H$5,'Elenchi'!$H$6))</f>
        <v/>
      </c>
    </row>
    <row r="142">
      <c r="A142" s="10" t="n"/>
      <c r="B142" s="4" t="n"/>
      <c r="C142" s="11">
        <f>IF(B142="","",IFERROR(INDEX('Libreria prompt'!$C$5:$C$54,MATCH(B142,'Libreria prompt'!$A$5:$A$54,0)),""))</f>
        <v/>
      </c>
      <c r="D142" s="11">
        <f>IF(B142="","",IFERROR(INDEX('Libreria prompt'!$B$5:$B$54,MATCH(B142,'Libreria prompt'!$A$5:$A$54,0)),""))</f>
        <v/>
      </c>
      <c r="E142" s="6" t="n"/>
      <c r="F142" s="5" t="n"/>
      <c r="G142" s="5" t="n"/>
      <c r="H142" s="4" t="n"/>
      <c r="I142" s="5" t="n"/>
      <c r="J142" s="5" t="n"/>
      <c r="K142" s="5" t="n"/>
      <c r="L142" s="5" t="n"/>
      <c r="M142" s="7">
        <f>IF(B142="","",IF(E142=IFERROR(INDEX('Libreria prompt'!$F$5:$F$54,MATCH(B142,'Libreria prompt'!$A$5:$A$54,0)),""),'Elenchi'!$H$5,'Elenchi'!$H$6))</f>
        <v/>
      </c>
    </row>
    <row r="143">
      <c r="A143" s="10" t="n"/>
      <c r="B143" s="4" t="n"/>
      <c r="C143" s="11">
        <f>IF(B143="","",IFERROR(INDEX('Libreria prompt'!$C$5:$C$54,MATCH(B143,'Libreria prompt'!$A$5:$A$54,0)),""))</f>
        <v/>
      </c>
      <c r="D143" s="11">
        <f>IF(B143="","",IFERROR(INDEX('Libreria prompt'!$B$5:$B$54,MATCH(B143,'Libreria prompt'!$A$5:$A$54,0)),""))</f>
        <v/>
      </c>
      <c r="E143" s="6" t="n"/>
      <c r="F143" s="5" t="n"/>
      <c r="G143" s="5" t="n"/>
      <c r="H143" s="4" t="n"/>
      <c r="I143" s="5" t="n"/>
      <c r="J143" s="5" t="n"/>
      <c r="K143" s="5" t="n"/>
      <c r="L143" s="5" t="n"/>
      <c r="M143" s="7">
        <f>IF(B143="","",IF(E143=IFERROR(INDEX('Libreria prompt'!$F$5:$F$54,MATCH(B143,'Libreria prompt'!$A$5:$A$54,0)),""),'Elenchi'!$H$5,'Elenchi'!$H$6))</f>
        <v/>
      </c>
    </row>
    <row r="144">
      <c r="A144" s="10" t="n"/>
      <c r="B144" s="4" t="n"/>
      <c r="C144" s="11">
        <f>IF(B144="","",IFERROR(INDEX('Libreria prompt'!$C$5:$C$54,MATCH(B144,'Libreria prompt'!$A$5:$A$54,0)),""))</f>
        <v/>
      </c>
      <c r="D144" s="11">
        <f>IF(B144="","",IFERROR(INDEX('Libreria prompt'!$B$5:$B$54,MATCH(B144,'Libreria prompt'!$A$5:$A$54,0)),""))</f>
        <v/>
      </c>
      <c r="E144" s="6" t="n"/>
      <c r="F144" s="5" t="n"/>
      <c r="G144" s="5" t="n"/>
      <c r="H144" s="4" t="n"/>
      <c r="I144" s="5" t="n"/>
      <c r="J144" s="5" t="n"/>
      <c r="K144" s="5" t="n"/>
      <c r="L144" s="5" t="n"/>
      <c r="M144" s="7">
        <f>IF(B144="","",IF(E144=IFERROR(INDEX('Libreria prompt'!$F$5:$F$54,MATCH(B144,'Libreria prompt'!$A$5:$A$54,0)),""),'Elenchi'!$H$5,'Elenchi'!$H$6))</f>
        <v/>
      </c>
    </row>
    <row r="145">
      <c r="A145" s="10" t="n"/>
      <c r="B145" s="4" t="n"/>
      <c r="C145" s="11">
        <f>IF(B145="","",IFERROR(INDEX('Libreria prompt'!$C$5:$C$54,MATCH(B145,'Libreria prompt'!$A$5:$A$54,0)),""))</f>
        <v/>
      </c>
      <c r="D145" s="11">
        <f>IF(B145="","",IFERROR(INDEX('Libreria prompt'!$B$5:$B$54,MATCH(B145,'Libreria prompt'!$A$5:$A$54,0)),""))</f>
        <v/>
      </c>
      <c r="E145" s="6" t="n"/>
      <c r="F145" s="5" t="n"/>
      <c r="G145" s="5" t="n"/>
      <c r="H145" s="4" t="n"/>
      <c r="I145" s="5" t="n"/>
      <c r="J145" s="5" t="n"/>
      <c r="K145" s="5" t="n"/>
      <c r="L145" s="5" t="n"/>
      <c r="M145" s="7">
        <f>IF(B145="","",IF(E145=IFERROR(INDEX('Libreria prompt'!$F$5:$F$54,MATCH(B145,'Libreria prompt'!$A$5:$A$54,0)),""),'Elenchi'!$H$5,'Elenchi'!$H$6))</f>
        <v/>
      </c>
    </row>
    <row r="146">
      <c r="A146" s="10" t="n"/>
      <c r="B146" s="4" t="n"/>
      <c r="C146" s="11">
        <f>IF(B146="","",IFERROR(INDEX('Libreria prompt'!$C$5:$C$54,MATCH(B146,'Libreria prompt'!$A$5:$A$54,0)),""))</f>
        <v/>
      </c>
      <c r="D146" s="11">
        <f>IF(B146="","",IFERROR(INDEX('Libreria prompt'!$B$5:$B$54,MATCH(B146,'Libreria prompt'!$A$5:$A$54,0)),""))</f>
        <v/>
      </c>
      <c r="E146" s="6" t="n"/>
      <c r="F146" s="5" t="n"/>
      <c r="G146" s="5" t="n"/>
      <c r="H146" s="4" t="n"/>
      <c r="I146" s="5" t="n"/>
      <c r="J146" s="5" t="n"/>
      <c r="K146" s="5" t="n"/>
      <c r="L146" s="5" t="n"/>
      <c r="M146" s="7">
        <f>IF(B146="","",IF(E146=IFERROR(INDEX('Libreria prompt'!$F$5:$F$54,MATCH(B146,'Libreria prompt'!$A$5:$A$54,0)),""),'Elenchi'!$H$5,'Elenchi'!$H$6))</f>
        <v/>
      </c>
    </row>
    <row r="147">
      <c r="A147" s="10" t="n"/>
      <c r="B147" s="4" t="n"/>
      <c r="C147" s="11">
        <f>IF(B147="","",IFERROR(INDEX('Libreria prompt'!$C$5:$C$54,MATCH(B147,'Libreria prompt'!$A$5:$A$54,0)),""))</f>
        <v/>
      </c>
      <c r="D147" s="11">
        <f>IF(B147="","",IFERROR(INDEX('Libreria prompt'!$B$5:$B$54,MATCH(B147,'Libreria prompt'!$A$5:$A$54,0)),""))</f>
        <v/>
      </c>
      <c r="E147" s="6" t="n"/>
      <c r="F147" s="5" t="n"/>
      <c r="G147" s="5" t="n"/>
      <c r="H147" s="4" t="n"/>
      <c r="I147" s="5" t="n"/>
      <c r="J147" s="5" t="n"/>
      <c r="K147" s="5" t="n"/>
      <c r="L147" s="5" t="n"/>
      <c r="M147" s="7">
        <f>IF(B147="","",IF(E147=IFERROR(INDEX('Libreria prompt'!$F$5:$F$54,MATCH(B147,'Libreria prompt'!$A$5:$A$54,0)),""),'Elenchi'!$H$5,'Elenchi'!$H$6))</f>
        <v/>
      </c>
    </row>
    <row r="148">
      <c r="A148" s="10" t="n"/>
      <c r="B148" s="4" t="n"/>
      <c r="C148" s="11">
        <f>IF(B148="","",IFERROR(INDEX('Libreria prompt'!$C$5:$C$54,MATCH(B148,'Libreria prompt'!$A$5:$A$54,0)),""))</f>
        <v/>
      </c>
      <c r="D148" s="11">
        <f>IF(B148="","",IFERROR(INDEX('Libreria prompt'!$B$5:$B$54,MATCH(B148,'Libreria prompt'!$A$5:$A$54,0)),""))</f>
        <v/>
      </c>
      <c r="E148" s="6" t="n"/>
      <c r="F148" s="5" t="n"/>
      <c r="G148" s="5" t="n"/>
      <c r="H148" s="4" t="n"/>
      <c r="I148" s="5" t="n"/>
      <c r="J148" s="5" t="n"/>
      <c r="K148" s="5" t="n"/>
      <c r="L148" s="5" t="n"/>
      <c r="M148" s="7">
        <f>IF(B148="","",IF(E148=IFERROR(INDEX('Libreria prompt'!$F$5:$F$54,MATCH(B148,'Libreria prompt'!$A$5:$A$54,0)),""),'Elenchi'!$H$5,'Elenchi'!$H$6))</f>
        <v/>
      </c>
    </row>
    <row r="149">
      <c r="A149" s="10" t="n"/>
      <c r="B149" s="4" t="n"/>
      <c r="C149" s="11">
        <f>IF(B149="","",IFERROR(INDEX('Libreria prompt'!$C$5:$C$54,MATCH(B149,'Libreria prompt'!$A$5:$A$54,0)),""))</f>
        <v/>
      </c>
      <c r="D149" s="11">
        <f>IF(B149="","",IFERROR(INDEX('Libreria prompt'!$B$5:$B$54,MATCH(B149,'Libreria prompt'!$A$5:$A$54,0)),""))</f>
        <v/>
      </c>
      <c r="E149" s="6" t="n"/>
      <c r="F149" s="5" t="n"/>
      <c r="G149" s="5" t="n"/>
      <c r="H149" s="4" t="n"/>
      <c r="I149" s="5" t="n"/>
      <c r="J149" s="5" t="n"/>
      <c r="K149" s="5" t="n"/>
      <c r="L149" s="5" t="n"/>
      <c r="M149" s="7">
        <f>IF(B149="","",IF(E149=IFERROR(INDEX('Libreria prompt'!$F$5:$F$54,MATCH(B149,'Libreria prompt'!$A$5:$A$54,0)),""),'Elenchi'!$H$5,'Elenchi'!$H$6))</f>
        <v/>
      </c>
    </row>
    <row r="150">
      <c r="A150" s="10" t="n"/>
      <c r="B150" s="4" t="n"/>
      <c r="C150" s="11">
        <f>IF(B150="","",IFERROR(INDEX('Libreria prompt'!$C$5:$C$54,MATCH(B150,'Libreria prompt'!$A$5:$A$54,0)),""))</f>
        <v/>
      </c>
      <c r="D150" s="11">
        <f>IF(B150="","",IFERROR(INDEX('Libreria prompt'!$B$5:$B$54,MATCH(B150,'Libreria prompt'!$A$5:$A$54,0)),""))</f>
        <v/>
      </c>
      <c r="E150" s="6" t="n"/>
      <c r="F150" s="5" t="n"/>
      <c r="G150" s="5" t="n"/>
      <c r="H150" s="4" t="n"/>
      <c r="I150" s="5" t="n"/>
      <c r="J150" s="5" t="n"/>
      <c r="K150" s="5" t="n"/>
      <c r="L150" s="5" t="n"/>
      <c r="M150" s="7">
        <f>IF(B150="","",IF(E150=IFERROR(INDEX('Libreria prompt'!$F$5:$F$54,MATCH(B150,'Libreria prompt'!$A$5:$A$54,0)),""),'Elenchi'!$H$5,'Elenchi'!$H$6))</f>
        <v/>
      </c>
    </row>
    <row r="151">
      <c r="A151" s="10" t="n"/>
      <c r="B151" s="4" t="n"/>
      <c r="C151" s="11">
        <f>IF(B151="","",IFERROR(INDEX('Libreria prompt'!$C$5:$C$54,MATCH(B151,'Libreria prompt'!$A$5:$A$54,0)),""))</f>
        <v/>
      </c>
      <c r="D151" s="11">
        <f>IF(B151="","",IFERROR(INDEX('Libreria prompt'!$B$5:$B$54,MATCH(B151,'Libreria prompt'!$A$5:$A$54,0)),""))</f>
        <v/>
      </c>
      <c r="E151" s="6" t="n"/>
      <c r="F151" s="5" t="n"/>
      <c r="G151" s="5" t="n"/>
      <c r="H151" s="4" t="n"/>
      <c r="I151" s="5" t="n"/>
      <c r="J151" s="5" t="n"/>
      <c r="K151" s="5" t="n"/>
      <c r="L151" s="5" t="n"/>
      <c r="M151" s="7">
        <f>IF(B151="","",IF(E151=IFERROR(INDEX('Libreria prompt'!$F$5:$F$54,MATCH(B151,'Libreria prompt'!$A$5:$A$54,0)),""),'Elenchi'!$H$5,'Elenchi'!$H$6))</f>
        <v/>
      </c>
    </row>
    <row r="152">
      <c r="A152" s="10" t="n"/>
      <c r="B152" s="4" t="n"/>
      <c r="C152" s="11">
        <f>IF(B152="","",IFERROR(INDEX('Libreria prompt'!$C$5:$C$54,MATCH(B152,'Libreria prompt'!$A$5:$A$54,0)),""))</f>
        <v/>
      </c>
      <c r="D152" s="11">
        <f>IF(B152="","",IFERROR(INDEX('Libreria prompt'!$B$5:$B$54,MATCH(B152,'Libreria prompt'!$A$5:$A$54,0)),""))</f>
        <v/>
      </c>
      <c r="E152" s="6" t="n"/>
      <c r="F152" s="5" t="n"/>
      <c r="G152" s="5" t="n"/>
      <c r="H152" s="4" t="n"/>
      <c r="I152" s="5" t="n"/>
      <c r="J152" s="5" t="n"/>
      <c r="K152" s="5" t="n"/>
      <c r="L152" s="5" t="n"/>
      <c r="M152" s="7">
        <f>IF(B152="","",IF(E152=IFERROR(INDEX('Libreria prompt'!$F$5:$F$54,MATCH(B152,'Libreria prompt'!$A$5:$A$54,0)),""),'Elenchi'!$H$5,'Elenchi'!$H$6))</f>
        <v/>
      </c>
    </row>
    <row r="153">
      <c r="A153" s="10" t="n"/>
      <c r="B153" s="4" t="n"/>
      <c r="C153" s="11">
        <f>IF(B153="","",IFERROR(INDEX('Libreria prompt'!$C$5:$C$54,MATCH(B153,'Libreria prompt'!$A$5:$A$54,0)),""))</f>
        <v/>
      </c>
      <c r="D153" s="11">
        <f>IF(B153="","",IFERROR(INDEX('Libreria prompt'!$B$5:$B$54,MATCH(B153,'Libreria prompt'!$A$5:$A$54,0)),""))</f>
        <v/>
      </c>
      <c r="E153" s="6" t="n"/>
      <c r="F153" s="5" t="n"/>
      <c r="G153" s="5" t="n"/>
      <c r="H153" s="4" t="n"/>
      <c r="I153" s="5" t="n"/>
      <c r="J153" s="5" t="n"/>
      <c r="K153" s="5" t="n"/>
      <c r="L153" s="5" t="n"/>
      <c r="M153" s="7">
        <f>IF(B153="","",IF(E153=IFERROR(INDEX('Libreria prompt'!$F$5:$F$54,MATCH(B153,'Libreria prompt'!$A$5:$A$54,0)),""),'Elenchi'!$H$5,'Elenchi'!$H$6))</f>
        <v/>
      </c>
    </row>
    <row r="154">
      <c r="A154" s="10" t="n"/>
      <c r="B154" s="4" t="n"/>
      <c r="C154" s="11">
        <f>IF(B154="","",IFERROR(INDEX('Libreria prompt'!$C$5:$C$54,MATCH(B154,'Libreria prompt'!$A$5:$A$54,0)),""))</f>
        <v/>
      </c>
      <c r="D154" s="11">
        <f>IF(B154="","",IFERROR(INDEX('Libreria prompt'!$B$5:$B$54,MATCH(B154,'Libreria prompt'!$A$5:$A$54,0)),""))</f>
        <v/>
      </c>
      <c r="E154" s="6" t="n"/>
      <c r="F154" s="5" t="n"/>
      <c r="G154" s="5" t="n"/>
      <c r="H154" s="4" t="n"/>
      <c r="I154" s="5" t="n"/>
      <c r="J154" s="5" t="n"/>
      <c r="K154" s="5" t="n"/>
      <c r="L154" s="5" t="n"/>
      <c r="M154" s="7">
        <f>IF(B154="","",IF(E154=IFERROR(INDEX('Libreria prompt'!$F$5:$F$54,MATCH(B154,'Libreria prompt'!$A$5:$A$54,0)),""),'Elenchi'!$H$5,'Elenchi'!$H$6))</f>
        <v/>
      </c>
    </row>
    <row r="155">
      <c r="A155" s="10" t="n"/>
      <c r="B155" s="4" t="n"/>
      <c r="C155" s="11">
        <f>IF(B155="","",IFERROR(INDEX('Libreria prompt'!$C$5:$C$54,MATCH(B155,'Libreria prompt'!$A$5:$A$54,0)),""))</f>
        <v/>
      </c>
      <c r="D155" s="11">
        <f>IF(B155="","",IFERROR(INDEX('Libreria prompt'!$B$5:$B$54,MATCH(B155,'Libreria prompt'!$A$5:$A$54,0)),""))</f>
        <v/>
      </c>
      <c r="E155" s="6" t="n"/>
      <c r="F155" s="5" t="n"/>
      <c r="G155" s="5" t="n"/>
      <c r="H155" s="4" t="n"/>
      <c r="I155" s="5" t="n"/>
      <c r="J155" s="5" t="n"/>
      <c r="K155" s="5" t="n"/>
      <c r="L155" s="5" t="n"/>
      <c r="M155" s="7">
        <f>IF(B155="","",IF(E155=IFERROR(INDEX('Libreria prompt'!$F$5:$F$54,MATCH(B155,'Libreria prompt'!$A$5:$A$54,0)),""),'Elenchi'!$H$5,'Elenchi'!$H$6))</f>
        <v/>
      </c>
    </row>
    <row r="156">
      <c r="A156" s="10" t="n"/>
      <c r="B156" s="4" t="n"/>
      <c r="C156" s="11">
        <f>IF(B156="","",IFERROR(INDEX('Libreria prompt'!$C$5:$C$54,MATCH(B156,'Libreria prompt'!$A$5:$A$54,0)),""))</f>
        <v/>
      </c>
      <c r="D156" s="11">
        <f>IF(B156="","",IFERROR(INDEX('Libreria prompt'!$B$5:$B$54,MATCH(B156,'Libreria prompt'!$A$5:$A$54,0)),""))</f>
        <v/>
      </c>
      <c r="E156" s="6" t="n"/>
      <c r="F156" s="5" t="n"/>
      <c r="G156" s="5" t="n"/>
      <c r="H156" s="4" t="n"/>
      <c r="I156" s="5" t="n"/>
      <c r="J156" s="5" t="n"/>
      <c r="K156" s="5" t="n"/>
      <c r="L156" s="5" t="n"/>
      <c r="M156" s="7">
        <f>IF(B156="","",IF(E156=IFERROR(INDEX('Libreria prompt'!$F$5:$F$54,MATCH(B156,'Libreria prompt'!$A$5:$A$54,0)),""),'Elenchi'!$H$5,'Elenchi'!$H$6))</f>
        <v/>
      </c>
    </row>
    <row r="157">
      <c r="A157" s="10" t="n"/>
      <c r="B157" s="4" t="n"/>
      <c r="C157" s="11">
        <f>IF(B157="","",IFERROR(INDEX('Libreria prompt'!$C$5:$C$54,MATCH(B157,'Libreria prompt'!$A$5:$A$54,0)),""))</f>
        <v/>
      </c>
      <c r="D157" s="11">
        <f>IF(B157="","",IFERROR(INDEX('Libreria prompt'!$B$5:$B$54,MATCH(B157,'Libreria prompt'!$A$5:$A$54,0)),""))</f>
        <v/>
      </c>
      <c r="E157" s="6" t="n"/>
      <c r="F157" s="5" t="n"/>
      <c r="G157" s="5" t="n"/>
      <c r="H157" s="4" t="n"/>
      <c r="I157" s="5" t="n"/>
      <c r="J157" s="5" t="n"/>
      <c r="K157" s="5" t="n"/>
      <c r="L157" s="5" t="n"/>
      <c r="M157" s="7">
        <f>IF(B157="","",IF(E157=IFERROR(INDEX('Libreria prompt'!$F$5:$F$54,MATCH(B157,'Libreria prompt'!$A$5:$A$54,0)),""),'Elenchi'!$H$5,'Elenchi'!$H$6))</f>
        <v/>
      </c>
    </row>
    <row r="158">
      <c r="A158" s="10" t="n"/>
      <c r="B158" s="4" t="n"/>
      <c r="C158" s="11">
        <f>IF(B158="","",IFERROR(INDEX('Libreria prompt'!$C$5:$C$54,MATCH(B158,'Libreria prompt'!$A$5:$A$54,0)),""))</f>
        <v/>
      </c>
      <c r="D158" s="11">
        <f>IF(B158="","",IFERROR(INDEX('Libreria prompt'!$B$5:$B$54,MATCH(B158,'Libreria prompt'!$A$5:$A$54,0)),""))</f>
        <v/>
      </c>
      <c r="E158" s="6" t="n"/>
      <c r="F158" s="5" t="n"/>
      <c r="G158" s="5" t="n"/>
      <c r="H158" s="4" t="n"/>
      <c r="I158" s="5" t="n"/>
      <c r="J158" s="5" t="n"/>
      <c r="K158" s="5" t="n"/>
      <c r="L158" s="5" t="n"/>
      <c r="M158" s="7">
        <f>IF(B158="","",IF(E158=IFERROR(INDEX('Libreria prompt'!$F$5:$F$54,MATCH(B158,'Libreria prompt'!$A$5:$A$54,0)),""),'Elenchi'!$H$5,'Elenchi'!$H$6))</f>
        <v/>
      </c>
    </row>
    <row r="159">
      <c r="A159" s="10" t="n"/>
      <c r="B159" s="4" t="n"/>
      <c r="C159" s="11">
        <f>IF(B159="","",IFERROR(INDEX('Libreria prompt'!$C$5:$C$54,MATCH(B159,'Libreria prompt'!$A$5:$A$54,0)),""))</f>
        <v/>
      </c>
      <c r="D159" s="11">
        <f>IF(B159="","",IFERROR(INDEX('Libreria prompt'!$B$5:$B$54,MATCH(B159,'Libreria prompt'!$A$5:$A$54,0)),""))</f>
        <v/>
      </c>
      <c r="E159" s="6" t="n"/>
      <c r="F159" s="5" t="n"/>
      <c r="G159" s="5" t="n"/>
      <c r="H159" s="4" t="n"/>
      <c r="I159" s="5" t="n"/>
      <c r="J159" s="5" t="n"/>
      <c r="K159" s="5" t="n"/>
      <c r="L159" s="5" t="n"/>
      <c r="M159" s="7">
        <f>IF(B159="","",IF(E159=IFERROR(INDEX('Libreria prompt'!$F$5:$F$54,MATCH(B159,'Libreria prompt'!$A$5:$A$54,0)),""),'Elenchi'!$H$5,'Elenchi'!$H$6))</f>
        <v/>
      </c>
    </row>
    <row r="160">
      <c r="A160" s="10" t="n"/>
      <c r="B160" s="4" t="n"/>
      <c r="C160" s="11">
        <f>IF(B160="","",IFERROR(INDEX('Libreria prompt'!$C$5:$C$54,MATCH(B160,'Libreria prompt'!$A$5:$A$54,0)),""))</f>
        <v/>
      </c>
      <c r="D160" s="11">
        <f>IF(B160="","",IFERROR(INDEX('Libreria prompt'!$B$5:$B$54,MATCH(B160,'Libreria prompt'!$A$5:$A$54,0)),""))</f>
        <v/>
      </c>
      <c r="E160" s="6" t="n"/>
      <c r="F160" s="5" t="n"/>
      <c r="G160" s="5" t="n"/>
      <c r="H160" s="4" t="n"/>
      <c r="I160" s="5" t="n"/>
      <c r="J160" s="5" t="n"/>
      <c r="K160" s="5" t="n"/>
      <c r="L160" s="5" t="n"/>
      <c r="M160" s="7">
        <f>IF(B160="","",IF(E160=IFERROR(INDEX('Libreria prompt'!$F$5:$F$54,MATCH(B160,'Libreria prompt'!$A$5:$A$54,0)),""),'Elenchi'!$H$5,'Elenchi'!$H$6))</f>
        <v/>
      </c>
    </row>
    <row r="161">
      <c r="A161" s="10" t="n"/>
      <c r="B161" s="4" t="n"/>
      <c r="C161" s="11">
        <f>IF(B161="","",IFERROR(INDEX('Libreria prompt'!$C$5:$C$54,MATCH(B161,'Libreria prompt'!$A$5:$A$54,0)),""))</f>
        <v/>
      </c>
      <c r="D161" s="11">
        <f>IF(B161="","",IFERROR(INDEX('Libreria prompt'!$B$5:$B$54,MATCH(B161,'Libreria prompt'!$A$5:$A$54,0)),""))</f>
        <v/>
      </c>
      <c r="E161" s="6" t="n"/>
      <c r="F161" s="5" t="n"/>
      <c r="G161" s="5" t="n"/>
      <c r="H161" s="4" t="n"/>
      <c r="I161" s="5" t="n"/>
      <c r="J161" s="5" t="n"/>
      <c r="K161" s="5" t="n"/>
      <c r="L161" s="5" t="n"/>
      <c r="M161" s="7">
        <f>IF(B161="","",IF(E161=IFERROR(INDEX('Libreria prompt'!$F$5:$F$54,MATCH(B161,'Libreria prompt'!$A$5:$A$54,0)),""),'Elenchi'!$H$5,'Elenchi'!$H$6))</f>
        <v/>
      </c>
    </row>
    <row r="162">
      <c r="A162" s="10" t="n"/>
      <c r="B162" s="4" t="n"/>
      <c r="C162" s="11">
        <f>IF(B162="","",IFERROR(INDEX('Libreria prompt'!$C$5:$C$54,MATCH(B162,'Libreria prompt'!$A$5:$A$54,0)),""))</f>
        <v/>
      </c>
      <c r="D162" s="11">
        <f>IF(B162="","",IFERROR(INDEX('Libreria prompt'!$B$5:$B$54,MATCH(B162,'Libreria prompt'!$A$5:$A$54,0)),""))</f>
        <v/>
      </c>
      <c r="E162" s="6" t="n"/>
      <c r="F162" s="5" t="n"/>
      <c r="G162" s="5" t="n"/>
      <c r="H162" s="4" t="n"/>
      <c r="I162" s="5" t="n"/>
      <c r="J162" s="5" t="n"/>
      <c r="K162" s="5" t="n"/>
      <c r="L162" s="5" t="n"/>
      <c r="M162" s="7">
        <f>IF(B162="","",IF(E162=IFERROR(INDEX('Libreria prompt'!$F$5:$F$54,MATCH(B162,'Libreria prompt'!$A$5:$A$54,0)),""),'Elenchi'!$H$5,'Elenchi'!$H$6))</f>
        <v/>
      </c>
    </row>
    <row r="163">
      <c r="A163" s="10" t="n"/>
      <c r="B163" s="4" t="n"/>
      <c r="C163" s="11">
        <f>IF(B163="","",IFERROR(INDEX('Libreria prompt'!$C$5:$C$54,MATCH(B163,'Libreria prompt'!$A$5:$A$54,0)),""))</f>
        <v/>
      </c>
      <c r="D163" s="11">
        <f>IF(B163="","",IFERROR(INDEX('Libreria prompt'!$B$5:$B$54,MATCH(B163,'Libreria prompt'!$A$5:$A$54,0)),""))</f>
        <v/>
      </c>
      <c r="E163" s="6" t="n"/>
      <c r="F163" s="5" t="n"/>
      <c r="G163" s="5" t="n"/>
      <c r="H163" s="4" t="n"/>
      <c r="I163" s="5" t="n"/>
      <c r="J163" s="5" t="n"/>
      <c r="K163" s="5" t="n"/>
      <c r="L163" s="5" t="n"/>
      <c r="M163" s="7">
        <f>IF(B163="","",IF(E163=IFERROR(INDEX('Libreria prompt'!$F$5:$F$54,MATCH(B163,'Libreria prompt'!$A$5:$A$54,0)),""),'Elenchi'!$H$5,'Elenchi'!$H$6))</f>
        <v/>
      </c>
    </row>
    <row r="164">
      <c r="A164" s="10" t="n"/>
      <c r="B164" s="4" t="n"/>
      <c r="C164" s="11">
        <f>IF(B164="","",IFERROR(INDEX('Libreria prompt'!$C$5:$C$54,MATCH(B164,'Libreria prompt'!$A$5:$A$54,0)),""))</f>
        <v/>
      </c>
      <c r="D164" s="11">
        <f>IF(B164="","",IFERROR(INDEX('Libreria prompt'!$B$5:$B$54,MATCH(B164,'Libreria prompt'!$A$5:$A$54,0)),""))</f>
        <v/>
      </c>
      <c r="E164" s="6" t="n"/>
      <c r="F164" s="5" t="n"/>
      <c r="G164" s="5" t="n"/>
      <c r="H164" s="4" t="n"/>
      <c r="I164" s="5" t="n"/>
      <c r="J164" s="5" t="n"/>
      <c r="K164" s="5" t="n"/>
      <c r="L164" s="5" t="n"/>
      <c r="M164" s="7">
        <f>IF(B164="","",IF(E164=IFERROR(INDEX('Libreria prompt'!$F$5:$F$54,MATCH(B164,'Libreria prompt'!$A$5:$A$54,0)),""),'Elenchi'!$H$5,'Elenchi'!$H$6))</f>
        <v/>
      </c>
    </row>
    <row r="165">
      <c r="A165" s="10" t="n"/>
      <c r="B165" s="4" t="n"/>
      <c r="C165" s="11">
        <f>IF(B165="","",IFERROR(INDEX('Libreria prompt'!$C$5:$C$54,MATCH(B165,'Libreria prompt'!$A$5:$A$54,0)),""))</f>
        <v/>
      </c>
      <c r="D165" s="11">
        <f>IF(B165="","",IFERROR(INDEX('Libreria prompt'!$B$5:$B$54,MATCH(B165,'Libreria prompt'!$A$5:$A$54,0)),""))</f>
        <v/>
      </c>
      <c r="E165" s="6" t="n"/>
      <c r="F165" s="5" t="n"/>
      <c r="G165" s="5" t="n"/>
      <c r="H165" s="4" t="n"/>
      <c r="I165" s="5" t="n"/>
      <c r="J165" s="5" t="n"/>
      <c r="K165" s="5" t="n"/>
      <c r="L165" s="5" t="n"/>
      <c r="M165" s="7">
        <f>IF(B165="","",IF(E165=IFERROR(INDEX('Libreria prompt'!$F$5:$F$54,MATCH(B165,'Libreria prompt'!$A$5:$A$54,0)),""),'Elenchi'!$H$5,'Elenchi'!$H$6))</f>
        <v/>
      </c>
    </row>
    <row r="166">
      <c r="A166" s="10" t="n"/>
      <c r="B166" s="4" t="n"/>
      <c r="C166" s="11">
        <f>IF(B166="","",IFERROR(INDEX('Libreria prompt'!$C$5:$C$54,MATCH(B166,'Libreria prompt'!$A$5:$A$54,0)),""))</f>
        <v/>
      </c>
      <c r="D166" s="11">
        <f>IF(B166="","",IFERROR(INDEX('Libreria prompt'!$B$5:$B$54,MATCH(B166,'Libreria prompt'!$A$5:$A$54,0)),""))</f>
        <v/>
      </c>
      <c r="E166" s="6" t="n"/>
      <c r="F166" s="5" t="n"/>
      <c r="G166" s="5" t="n"/>
      <c r="H166" s="4" t="n"/>
      <c r="I166" s="5" t="n"/>
      <c r="J166" s="5" t="n"/>
      <c r="K166" s="5" t="n"/>
      <c r="L166" s="5" t="n"/>
      <c r="M166" s="7">
        <f>IF(B166="","",IF(E166=IFERROR(INDEX('Libreria prompt'!$F$5:$F$54,MATCH(B166,'Libreria prompt'!$A$5:$A$54,0)),""),'Elenchi'!$H$5,'Elenchi'!$H$6))</f>
        <v/>
      </c>
    </row>
    <row r="167">
      <c r="A167" s="10" t="n"/>
      <c r="B167" s="4" t="n"/>
      <c r="C167" s="11">
        <f>IF(B167="","",IFERROR(INDEX('Libreria prompt'!$C$5:$C$54,MATCH(B167,'Libreria prompt'!$A$5:$A$54,0)),""))</f>
        <v/>
      </c>
      <c r="D167" s="11">
        <f>IF(B167="","",IFERROR(INDEX('Libreria prompt'!$B$5:$B$54,MATCH(B167,'Libreria prompt'!$A$5:$A$54,0)),""))</f>
        <v/>
      </c>
      <c r="E167" s="6" t="n"/>
      <c r="F167" s="5" t="n"/>
      <c r="G167" s="5" t="n"/>
      <c r="H167" s="4" t="n"/>
      <c r="I167" s="5" t="n"/>
      <c r="J167" s="5" t="n"/>
      <c r="K167" s="5" t="n"/>
      <c r="L167" s="5" t="n"/>
      <c r="M167" s="7">
        <f>IF(B167="","",IF(E167=IFERROR(INDEX('Libreria prompt'!$F$5:$F$54,MATCH(B167,'Libreria prompt'!$A$5:$A$54,0)),""),'Elenchi'!$H$5,'Elenchi'!$H$6))</f>
        <v/>
      </c>
    </row>
    <row r="168">
      <c r="A168" s="10" t="n"/>
      <c r="B168" s="4" t="n"/>
      <c r="C168" s="11">
        <f>IF(B168="","",IFERROR(INDEX('Libreria prompt'!$C$5:$C$54,MATCH(B168,'Libreria prompt'!$A$5:$A$54,0)),""))</f>
        <v/>
      </c>
      <c r="D168" s="11">
        <f>IF(B168="","",IFERROR(INDEX('Libreria prompt'!$B$5:$B$54,MATCH(B168,'Libreria prompt'!$A$5:$A$54,0)),""))</f>
        <v/>
      </c>
      <c r="E168" s="6" t="n"/>
      <c r="F168" s="5" t="n"/>
      <c r="G168" s="5" t="n"/>
      <c r="H168" s="4" t="n"/>
      <c r="I168" s="5" t="n"/>
      <c r="J168" s="5" t="n"/>
      <c r="K168" s="5" t="n"/>
      <c r="L168" s="5" t="n"/>
      <c r="M168" s="7">
        <f>IF(B168="","",IF(E168=IFERROR(INDEX('Libreria prompt'!$F$5:$F$54,MATCH(B168,'Libreria prompt'!$A$5:$A$54,0)),""),'Elenchi'!$H$5,'Elenchi'!$H$6))</f>
        <v/>
      </c>
    </row>
    <row r="169">
      <c r="A169" s="10" t="n"/>
      <c r="B169" s="4" t="n"/>
      <c r="C169" s="11">
        <f>IF(B169="","",IFERROR(INDEX('Libreria prompt'!$C$5:$C$54,MATCH(B169,'Libreria prompt'!$A$5:$A$54,0)),""))</f>
        <v/>
      </c>
      <c r="D169" s="11">
        <f>IF(B169="","",IFERROR(INDEX('Libreria prompt'!$B$5:$B$54,MATCH(B169,'Libreria prompt'!$A$5:$A$54,0)),""))</f>
        <v/>
      </c>
      <c r="E169" s="6" t="n"/>
      <c r="F169" s="5" t="n"/>
      <c r="G169" s="5" t="n"/>
      <c r="H169" s="4" t="n"/>
      <c r="I169" s="5" t="n"/>
      <c r="J169" s="5" t="n"/>
      <c r="K169" s="5" t="n"/>
      <c r="L169" s="5" t="n"/>
      <c r="M169" s="7">
        <f>IF(B169="","",IF(E169=IFERROR(INDEX('Libreria prompt'!$F$5:$F$54,MATCH(B169,'Libreria prompt'!$A$5:$A$54,0)),""),'Elenchi'!$H$5,'Elenchi'!$H$6))</f>
        <v/>
      </c>
    </row>
    <row r="170">
      <c r="A170" s="10" t="n"/>
      <c r="B170" s="4" t="n"/>
      <c r="C170" s="11">
        <f>IF(B170="","",IFERROR(INDEX('Libreria prompt'!$C$5:$C$54,MATCH(B170,'Libreria prompt'!$A$5:$A$54,0)),""))</f>
        <v/>
      </c>
      <c r="D170" s="11">
        <f>IF(B170="","",IFERROR(INDEX('Libreria prompt'!$B$5:$B$54,MATCH(B170,'Libreria prompt'!$A$5:$A$54,0)),""))</f>
        <v/>
      </c>
      <c r="E170" s="6" t="n"/>
      <c r="F170" s="5" t="n"/>
      <c r="G170" s="5" t="n"/>
      <c r="H170" s="4" t="n"/>
      <c r="I170" s="5" t="n"/>
      <c r="J170" s="5" t="n"/>
      <c r="K170" s="5" t="n"/>
      <c r="L170" s="5" t="n"/>
      <c r="M170" s="7">
        <f>IF(B170="","",IF(E170=IFERROR(INDEX('Libreria prompt'!$F$5:$F$54,MATCH(B170,'Libreria prompt'!$A$5:$A$54,0)),""),'Elenchi'!$H$5,'Elenchi'!$H$6))</f>
        <v/>
      </c>
    </row>
    <row r="171">
      <c r="A171" s="10" t="n"/>
      <c r="B171" s="4" t="n"/>
      <c r="C171" s="11">
        <f>IF(B171="","",IFERROR(INDEX('Libreria prompt'!$C$5:$C$54,MATCH(B171,'Libreria prompt'!$A$5:$A$54,0)),""))</f>
        <v/>
      </c>
      <c r="D171" s="11">
        <f>IF(B171="","",IFERROR(INDEX('Libreria prompt'!$B$5:$B$54,MATCH(B171,'Libreria prompt'!$A$5:$A$54,0)),""))</f>
        <v/>
      </c>
      <c r="E171" s="6" t="n"/>
      <c r="F171" s="5" t="n"/>
      <c r="G171" s="5" t="n"/>
      <c r="H171" s="4" t="n"/>
      <c r="I171" s="5" t="n"/>
      <c r="J171" s="5" t="n"/>
      <c r="K171" s="5" t="n"/>
      <c r="L171" s="5" t="n"/>
      <c r="M171" s="7">
        <f>IF(B171="","",IF(E171=IFERROR(INDEX('Libreria prompt'!$F$5:$F$54,MATCH(B171,'Libreria prompt'!$A$5:$A$54,0)),""),'Elenchi'!$H$5,'Elenchi'!$H$6))</f>
        <v/>
      </c>
    </row>
    <row r="172">
      <c r="A172" s="10" t="n"/>
      <c r="B172" s="4" t="n"/>
      <c r="C172" s="11">
        <f>IF(B172="","",IFERROR(INDEX('Libreria prompt'!$C$5:$C$54,MATCH(B172,'Libreria prompt'!$A$5:$A$54,0)),""))</f>
        <v/>
      </c>
      <c r="D172" s="11">
        <f>IF(B172="","",IFERROR(INDEX('Libreria prompt'!$B$5:$B$54,MATCH(B172,'Libreria prompt'!$A$5:$A$54,0)),""))</f>
        <v/>
      </c>
      <c r="E172" s="6" t="n"/>
      <c r="F172" s="5" t="n"/>
      <c r="G172" s="5" t="n"/>
      <c r="H172" s="4" t="n"/>
      <c r="I172" s="5" t="n"/>
      <c r="J172" s="5" t="n"/>
      <c r="K172" s="5" t="n"/>
      <c r="L172" s="5" t="n"/>
      <c r="M172" s="7">
        <f>IF(B172="","",IF(E172=IFERROR(INDEX('Libreria prompt'!$F$5:$F$54,MATCH(B172,'Libreria prompt'!$A$5:$A$54,0)),""),'Elenchi'!$H$5,'Elenchi'!$H$6))</f>
        <v/>
      </c>
    </row>
    <row r="173">
      <c r="A173" s="10" t="n"/>
      <c r="B173" s="4" t="n"/>
      <c r="C173" s="11">
        <f>IF(B173="","",IFERROR(INDEX('Libreria prompt'!$C$5:$C$54,MATCH(B173,'Libreria prompt'!$A$5:$A$54,0)),""))</f>
        <v/>
      </c>
      <c r="D173" s="11">
        <f>IF(B173="","",IFERROR(INDEX('Libreria prompt'!$B$5:$B$54,MATCH(B173,'Libreria prompt'!$A$5:$A$54,0)),""))</f>
        <v/>
      </c>
      <c r="E173" s="6" t="n"/>
      <c r="F173" s="5" t="n"/>
      <c r="G173" s="5" t="n"/>
      <c r="H173" s="4" t="n"/>
      <c r="I173" s="5" t="n"/>
      <c r="J173" s="5" t="n"/>
      <c r="K173" s="5" t="n"/>
      <c r="L173" s="5" t="n"/>
      <c r="M173" s="7">
        <f>IF(B173="","",IF(E173=IFERROR(INDEX('Libreria prompt'!$F$5:$F$54,MATCH(B173,'Libreria prompt'!$A$5:$A$54,0)),""),'Elenchi'!$H$5,'Elenchi'!$H$6))</f>
        <v/>
      </c>
    </row>
    <row r="174">
      <c r="A174" s="10" t="n"/>
      <c r="B174" s="4" t="n"/>
      <c r="C174" s="11">
        <f>IF(B174="","",IFERROR(INDEX('Libreria prompt'!$C$5:$C$54,MATCH(B174,'Libreria prompt'!$A$5:$A$54,0)),""))</f>
        <v/>
      </c>
      <c r="D174" s="11">
        <f>IF(B174="","",IFERROR(INDEX('Libreria prompt'!$B$5:$B$54,MATCH(B174,'Libreria prompt'!$A$5:$A$54,0)),""))</f>
        <v/>
      </c>
      <c r="E174" s="6" t="n"/>
      <c r="F174" s="5" t="n"/>
      <c r="G174" s="5" t="n"/>
      <c r="H174" s="4" t="n"/>
      <c r="I174" s="5" t="n"/>
      <c r="J174" s="5" t="n"/>
      <c r="K174" s="5" t="n"/>
      <c r="L174" s="5" t="n"/>
      <c r="M174" s="7">
        <f>IF(B174="","",IF(E174=IFERROR(INDEX('Libreria prompt'!$F$5:$F$54,MATCH(B174,'Libreria prompt'!$A$5:$A$54,0)),""),'Elenchi'!$H$5,'Elenchi'!$H$6))</f>
        <v/>
      </c>
    </row>
    <row r="175">
      <c r="A175" s="10" t="n"/>
      <c r="B175" s="4" t="n"/>
      <c r="C175" s="11">
        <f>IF(B175="","",IFERROR(INDEX('Libreria prompt'!$C$5:$C$54,MATCH(B175,'Libreria prompt'!$A$5:$A$54,0)),""))</f>
        <v/>
      </c>
      <c r="D175" s="11">
        <f>IF(B175="","",IFERROR(INDEX('Libreria prompt'!$B$5:$B$54,MATCH(B175,'Libreria prompt'!$A$5:$A$54,0)),""))</f>
        <v/>
      </c>
      <c r="E175" s="6" t="n"/>
      <c r="F175" s="5" t="n"/>
      <c r="G175" s="5" t="n"/>
      <c r="H175" s="4" t="n"/>
      <c r="I175" s="5" t="n"/>
      <c r="J175" s="5" t="n"/>
      <c r="K175" s="5" t="n"/>
      <c r="L175" s="5" t="n"/>
      <c r="M175" s="7">
        <f>IF(B175="","",IF(E175=IFERROR(INDEX('Libreria prompt'!$F$5:$F$54,MATCH(B175,'Libreria prompt'!$A$5:$A$54,0)),""),'Elenchi'!$H$5,'Elenchi'!$H$6))</f>
        <v/>
      </c>
    </row>
    <row r="176">
      <c r="A176" s="10" t="n"/>
      <c r="B176" s="4" t="n"/>
      <c r="C176" s="11">
        <f>IF(B176="","",IFERROR(INDEX('Libreria prompt'!$C$5:$C$54,MATCH(B176,'Libreria prompt'!$A$5:$A$54,0)),""))</f>
        <v/>
      </c>
      <c r="D176" s="11">
        <f>IF(B176="","",IFERROR(INDEX('Libreria prompt'!$B$5:$B$54,MATCH(B176,'Libreria prompt'!$A$5:$A$54,0)),""))</f>
        <v/>
      </c>
      <c r="E176" s="6" t="n"/>
      <c r="F176" s="5" t="n"/>
      <c r="G176" s="5" t="n"/>
      <c r="H176" s="4" t="n"/>
      <c r="I176" s="5" t="n"/>
      <c r="J176" s="5" t="n"/>
      <c r="K176" s="5" t="n"/>
      <c r="L176" s="5" t="n"/>
      <c r="M176" s="7">
        <f>IF(B176="","",IF(E176=IFERROR(INDEX('Libreria prompt'!$F$5:$F$54,MATCH(B176,'Libreria prompt'!$A$5:$A$54,0)),""),'Elenchi'!$H$5,'Elenchi'!$H$6))</f>
        <v/>
      </c>
    </row>
    <row r="177">
      <c r="A177" s="10" t="n"/>
      <c r="B177" s="4" t="n"/>
      <c r="C177" s="11">
        <f>IF(B177="","",IFERROR(INDEX('Libreria prompt'!$C$5:$C$54,MATCH(B177,'Libreria prompt'!$A$5:$A$54,0)),""))</f>
        <v/>
      </c>
      <c r="D177" s="11">
        <f>IF(B177="","",IFERROR(INDEX('Libreria prompt'!$B$5:$B$54,MATCH(B177,'Libreria prompt'!$A$5:$A$54,0)),""))</f>
        <v/>
      </c>
      <c r="E177" s="6" t="n"/>
      <c r="F177" s="5" t="n"/>
      <c r="G177" s="5" t="n"/>
      <c r="H177" s="4" t="n"/>
      <c r="I177" s="5" t="n"/>
      <c r="J177" s="5" t="n"/>
      <c r="K177" s="5" t="n"/>
      <c r="L177" s="5" t="n"/>
      <c r="M177" s="7">
        <f>IF(B177="","",IF(E177=IFERROR(INDEX('Libreria prompt'!$F$5:$F$54,MATCH(B177,'Libreria prompt'!$A$5:$A$54,0)),""),'Elenchi'!$H$5,'Elenchi'!$H$6))</f>
        <v/>
      </c>
    </row>
    <row r="178">
      <c r="A178" s="10" t="n"/>
      <c r="B178" s="4" t="n"/>
      <c r="C178" s="11">
        <f>IF(B178="","",IFERROR(INDEX('Libreria prompt'!$C$5:$C$54,MATCH(B178,'Libreria prompt'!$A$5:$A$54,0)),""))</f>
        <v/>
      </c>
      <c r="D178" s="11">
        <f>IF(B178="","",IFERROR(INDEX('Libreria prompt'!$B$5:$B$54,MATCH(B178,'Libreria prompt'!$A$5:$A$54,0)),""))</f>
        <v/>
      </c>
      <c r="E178" s="6" t="n"/>
      <c r="F178" s="5" t="n"/>
      <c r="G178" s="5" t="n"/>
      <c r="H178" s="4" t="n"/>
      <c r="I178" s="5" t="n"/>
      <c r="J178" s="5" t="n"/>
      <c r="K178" s="5" t="n"/>
      <c r="L178" s="5" t="n"/>
      <c r="M178" s="7">
        <f>IF(B178="","",IF(E178=IFERROR(INDEX('Libreria prompt'!$F$5:$F$54,MATCH(B178,'Libreria prompt'!$A$5:$A$54,0)),""),'Elenchi'!$H$5,'Elenchi'!$H$6))</f>
        <v/>
      </c>
    </row>
    <row r="179">
      <c r="A179" s="10" t="n"/>
      <c r="B179" s="4" t="n"/>
      <c r="C179" s="11">
        <f>IF(B179="","",IFERROR(INDEX('Libreria prompt'!$C$5:$C$54,MATCH(B179,'Libreria prompt'!$A$5:$A$54,0)),""))</f>
        <v/>
      </c>
      <c r="D179" s="11">
        <f>IF(B179="","",IFERROR(INDEX('Libreria prompt'!$B$5:$B$54,MATCH(B179,'Libreria prompt'!$A$5:$A$54,0)),""))</f>
        <v/>
      </c>
      <c r="E179" s="6" t="n"/>
      <c r="F179" s="5" t="n"/>
      <c r="G179" s="5" t="n"/>
      <c r="H179" s="4" t="n"/>
      <c r="I179" s="5" t="n"/>
      <c r="J179" s="5" t="n"/>
      <c r="K179" s="5" t="n"/>
      <c r="L179" s="5" t="n"/>
      <c r="M179" s="7">
        <f>IF(B179="","",IF(E179=IFERROR(INDEX('Libreria prompt'!$F$5:$F$54,MATCH(B179,'Libreria prompt'!$A$5:$A$54,0)),""),'Elenchi'!$H$5,'Elenchi'!$H$6))</f>
        <v/>
      </c>
    </row>
    <row r="180">
      <c r="A180" s="10" t="n"/>
      <c r="B180" s="4" t="n"/>
      <c r="C180" s="11">
        <f>IF(B180="","",IFERROR(INDEX('Libreria prompt'!$C$5:$C$54,MATCH(B180,'Libreria prompt'!$A$5:$A$54,0)),""))</f>
        <v/>
      </c>
      <c r="D180" s="11">
        <f>IF(B180="","",IFERROR(INDEX('Libreria prompt'!$B$5:$B$54,MATCH(B180,'Libreria prompt'!$A$5:$A$54,0)),""))</f>
        <v/>
      </c>
      <c r="E180" s="6" t="n"/>
      <c r="F180" s="5" t="n"/>
      <c r="G180" s="5" t="n"/>
      <c r="H180" s="4" t="n"/>
      <c r="I180" s="5" t="n"/>
      <c r="J180" s="5" t="n"/>
      <c r="K180" s="5" t="n"/>
      <c r="L180" s="5" t="n"/>
      <c r="M180" s="7">
        <f>IF(B180="","",IF(E180=IFERROR(INDEX('Libreria prompt'!$F$5:$F$54,MATCH(B180,'Libreria prompt'!$A$5:$A$54,0)),""),'Elenchi'!$H$5,'Elenchi'!$H$6))</f>
        <v/>
      </c>
    </row>
    <row r="181">
      <c r="A181" s="10" t="n"/>
      <c r="B181" s="4" t="n"/>
      <c r="C181" s="11">
        <f>IF(B181="","",IFERROR(INDEX('Libreria prompt'!$C$5:$C$54,MATCH(B181,'Libreria prompt'!$A$5:$A$54,0)),""))</f>
        <v/>
      </c>
      <c r="D181" s="11">
        <f>IF(B181="","",IFERROR(INDEX('Libreria prompt'!$B$5:$B$54,MATCH(B181,'Libreria prompt'!$A$5:$A$54,0)),""))</f>
        <v/>
      </c>
      <c r="E181" s="6" t="n"/>
      <c r="F181" s="5" t="n"/>
      <c r="G181" s="5" t="n"/>
      <c r="H181" s="4" t="n"/>
      <c r="I181" s="5" t="n"/>
      <c r="J181" s="5" t="n"/>
      <c r="K181" s="5" t="n"/>
      <c r="L181" s="5" t="n"/>
      <c r="M181" s="7">
        <f>IF(B181="","",IF(E181=IFERROR(INDEX('Libreria prompt'!$F$5:$F$54,MATCH(B181,'Libreria prompt'!$A$5:$A$54,0)),""),'Elenchi'!$H$5,'Elenchi'!$H$6))</f>
        <v/>
      </c>
    </row>
    <row r="182">
      <c r="A182" s="10" t="n"/>
      <c r="B182" s="4" t="n"/>
      <c r="C182" s="11">
        <f>IF(B182="","",IFERROR(INDEX('Libreria prompt'!$C$5:$C$54,MATCH(B182,'Libreria prompt'!$A$5:$A$54,0)),""))</f>
        <v/>
      </c>
      <c r="D182" s="11">
        <f>IF(B182="","",IFERROR(INDEX('Libreria prompt'!$B$5:$B$54,MATCH(B182,'Libreria prompt'!$A$5:$A$54,0)),""))</f>
        <v/>
      </c>
      <c r="E182" s="6" t="n"/>
      <c r="F182" s="5" t="n"/>
      <c r="G182" s="5" t="n"/>
      <c r="H182" s="4" t="n"/>
      <c r="I182" s="5" t="n"/>
      <c r="J182" s="5" t="n"/>
      <c r="K182" s="5" t="n"/>
      <c r="L182" s="5" t="n"/>
      <c r="M182" s="7">
        <f>IF(B182="","",IF(E182=IFERROR(INDEX('Libreria prompt'!$F$5:$F$54,MATCH(B182,'Libreria prompt'!$A$5:$A$54,0)),""),'Elenchi'!$H$5,'Elenchi'!$H$6))</f>
        <v/>
      </c>
    </row>
    <row r="183">
      <c r="A183" s="10" t="n"/>
      <c r="B183" s="4" t="n"/>
      <c r="C183" s="11">
        <f>IF(B183="","",IFERROR(INDEX('Libreria prompt'!$C$5:$C$54,MATCH(B183,'Libreria prompt'!$A$5:$A$54,0)),""))</f>
        <v/>
      </c>
      <c r="D183" s="11">
        <f>IF(B183="","",IFERROR(INDEX('Libreria prompt'!$B$5:$B$54,MATCH(B183,'Libreria prompt'!$A$5:$A$54,0)),""))</f>
        <v/>
      </c>
      <c r="E183" s="6" t="n"/>
      <c r="F183" s="5" t="n"/>
      <c r="G183" s="5" t="n"/>
      <c r="H183" s="4" t="n"/>
      <c r="I183" s="5" t="n"/>
      <c r="J183" s="5" t="n"/>
      <c r="K183" s="5" t="n"/>
      <c r="L183" s="5" t="n"/>
      <c r="M183" s="7">
        <f>IF(B183="","",IF(E183=IFERROR(INDEX('Libreria prompt'!$F$5:$F$54,MATCH(B183,'Libreria prompt'!$A$5:$A$54,0)),""),'Elenchi'!$H$5,'Elenchi'!$H$6))</f>
        <v/>
      </c>
    </row>
    <row r="184">
      <c r="A184" s="10" t="n"/>
      <c r="B184" s="4" t="n"/>
      <c r="C184" s="11">
        <f>IF(B184="","",IFERROR(INDEX('Libreria prompt'!$C$5:$C$54,MATCH(B184,'Libreria prompt'!$A$5:$A$54,0)),""))</f>
        <v/>
      </c>
      <c r="D184" s="11">
        <f>IF(B184="","",IFERROR(INDEX('Libreria prompt'!$B$5:$B$54,MATCH(B184,'Libreria prompt'!$A$5:$A$54,0)),""))</f>
        <v/>
      </c>
      <c r="E184" s="6" t="n"/>
      <c r="F184" s="5" t="n"/>
      <c r="G184" s="5" t="n"/>
      <c r="H184" s="4" t="n"/>
      <c r="I184" s="5" t="n"/>
      <c r="J184" s="5" t="n"/>
      <c r="K184" s="5" t="n"/>
      <c r="L184" s="5" t="n"/>
      <c r="M184" s="7">
        <f>IF(B184="","",IF(E184=IFERROR(INDEX('Libreria prompt'!$F$5:$F$54,MATCH(B184,'Libreria prompt'!$A$5:$A$54,0)),""),'Elenchi'!$H$5,'Elenchi'!$H$6))</f>
        <v/>
      </c>
    </row>
    <row r="185">
      <c r="A185" s="10" t="n"/>
      <c r="B185" s="4" t="n"/>
      <c r="C185" s="11">
        <f>IF(B185="","",IFERROR(INDEX('Libreria prompt'!$C$5:$C$54,MATCH(B185,'Libreria prompt'!$A$5:$A$54,0)),""))</f>
        <v/>
      </c>
      <c r="D185" s="11">
        <f>IF(B185="","",IFERROR(INDEX('Libreria prompt'!$B$5:$B$54,MATCH(B185,'Libreria prompt'!$A$5:$A$54,0)),""))</f>
        <v/>
      </c>
      <c r="E185" s="6" t="n"/>
      <c r="F185" s="5" t="n"/>
      <c r="G185" s="5" t="n"/>
      <c r="H185" s="4" t="n"/>
      <c r="I185" s="5" t="n"/>
      <c r="J185" s="5" t="n"/>
      <c r="K185" s="5" t="n"/>
      <c r="L185" s="5" t="n"/>
      <c r="M185" s="7">
        <f>IF(B185="","",IF(E185=IFERROR(INDEX('Libreria prompt'!$F$5:$F$54,MATCH(B185,'Libreria prompt'!$A$5:$A$54,0)),""),'Elenchi'!$H$5,'Elenchi'!$H$6))</f>
        <v/>
      </c>
    </row>
    <row r="186">
      <c r="A186" s="10" t="n"/>
      <c r="B186" s="4" t="n"/>
      <c r="C186" s="11">
        <f>IF(B186="","",IFERROR(INDEX('Libreria prompt'!$C$5:$C$54,MATCH(B186,'Libreria prompt'!$A$5:$A$54,0)),""))</f>
        <v/>
      </c>
      <c r="D186" s="11">
        <f>IF(B186="","",IFERROR(INDEX('Libreria prompt'!$B$5:$B$54,MATCH(B186,'Libreria prompt'!$A$5:$A$54,0)),""))</f>
        <v/>
      </c>
      <c r="E186" s="6" t="n"/>
      <c r="F186" s="5" t="n"/>
      <c r="G186" s="5" t="n"/>
      <c r="H186" s="4" t="n"/>
      <c r="I186" s="5" t="n"/>
      <c r="J186" s="5" t="n"/>
      <c r="K186" s="5" t="n"/>
      <c r="L186" s="5" t="n"/>
      <c r="M186" s="7">
        <f>IF(B186="","",IF(E186=IFERROR(INDEX('Libreria prompt'!$F$5:$F$54,MATCH(B186,'Libreria prompt'!$A$5:$A$54,0)),""),'Elenchi'!$H$5,'Elenchi'!$H$6))</f>
        <v/>
      </c>
    </row>
    <row r="187">
      <c r="A187" s="10" t="n"/>
      <c r="B187" s="4" t="n"/>
      <c r="C187" s="11">
        <f>IF(B187="","",IFERROR(INDEX('Libreria prompt'!$C$5:$C$54,MATCH(B187,'Libreria prompt'!$A$5:$A$54,0)),""))</f>
        <v/>
      </c>
      <c r="D187" s="11">
        <f>IF(B187="","",IFERROR(INDEX('Libreria prompt'!$B$5:$B$54,MATCH(B187,'Libreria prompt'!$A$5:$A$54,0)),""))</f>
        <v/>
      </c>
      <c r="E187" s="6" t="n"/>
      <c r="F187" s="5" t="n"/>
      <c r="G187" s="5" t="n"/>
      <c r="H187" s="4" t="n"/>
      <c r="I187" s="5" t="n"/>
      <c r="J187" s="5" t="n"/>
      <c r="K187" s="5" t="n"/>
      <c r="L187" s="5" t="n"/>
      <c r="M187" s="7">
        <f>IF(B187="","",IF(E187=IFERROR(INDEX('Libreria prompt'!$F$5:$F$54,MATCH(B187,'Libreria prompt'!$A$5:$A$54,0)),""),'Elenchi'!$H$5,'Elenchi'!$H$6))</f>
        <v/>
      </c>
    </row>
    <row r="188">
      <c r="A188" s="10" t="n"/>
      <c r="B188" s="4" t="n"/>
      <c r="C188" s="11">
        <f>IF(B188="","",IFERROR(INDEX('Libreria prompt'!$C$5:$C$54,MATCH(B188,'Libreria prompt'!$A$5:$A$54,0)),""))</f>
        <v/>
      </c>
      <c r="D188" s="11">
        <f>IF(B188="","",IFERROR(INDEX('Libreria prompt'!$B$5:$B$54,MATCH(B188,'Libreria prompt'!$A$5:$A$54,0)),""))</f>
        <v/>
      </c>
      <c r="E188" s="6" t="n"/>
      <c r="F188" s="5" t="n"/>
      <c r="G188" s="5" t="n"/>
      <c r="H188" s="4" t="n"/>
      <c r="I188" s="5" t="n"/>
      <c r="J188" s="5" t="n"/>
      <c r="K188" s="5" t="n"/>
      <c r="L188" s="5" t="n"/>
      <c r="M188" s="7">
        <f>IF(B188="","",IF(E188=IFERROR(INDEX('Libreria prompt'!$F$5:$F$54,MATCH(B188,'Libreria prompt'!$A$5:$A$54,0)),""),'Elenchi'!$H$5,'Elenchi'!$H$6))</f>
        <v/>
      </c>
    </row>
    <row r="189">
      <c r="A189" s="10" t="n"/>
      <c r="B189" s="4" t="n"/>
      <c r="C189" s="11">
        <f>IF(B189="","",IFERROR(INDEX('Libreria prompt'!$C$5:$C$54,MATCH(B189,'Libreria prompt'!$A$5:$A$54,0)),""))</f>
        <v/>
      </c>
      <c r="D189" s="11">
        <f>IF(B189="","",IFERROR(INDEX('Libreria prompt'!$B$5:$B$54,MATCH(B189,'Libreria prompt'!$A$5:$A$54,0)),""))</f>
        <v/>
      </c>
      <c r="E189" s="6" t="n"/>
      <c r="F189" s="5" t="n"/>
      <c r="G189" s="5" t="n"/>
      <c r="H189" s="4" t="n"/>
      <c r="I189" s="5" t="n"/>
      <c r="J189" s="5" t="n"/>
      <c r="K189" s="5" t="n"/>
      <c r="L189" s="5" t="n"/>
      <c r="M189" s="7">
        <f>IF(B189="","",IF(E189=IFERROR(INDEX('Libreria prompt'!$F$5:$F$54,MATCH(B189,'Libreria prompt'!$A$5:$A$54,0)),""),'Elenchi'!$H$5,'Elenchi'!$H$6))</f>
        <v/>
      </c>
    </row>
    <row r="190">
      <c r="A190" s="10" t="n"/>
      <c r="B190" s="4" t="n"/>
      <c r="C190" s="11">
        <f>IF(B190="","",IFERROR(INDEX('Libreria prompt'!$C$5:$C$54,MATCH(B190,'Libreria prompt'!$A$5:$A$54,0)),""))</f>
        <v/>
      </c>
      <c r="D190" s="11">
        <f>IF(B190="","",IFERROR(INDEX('Libreria prompt'!$B$5:$B$54,MATCH(B190,'Libreria prompt'!$A$5:$A$54,0)),""))</f>
        <v/>
      </c>
      <c r="E190" s="6" t="n"/>
      <c r="F190" s="5" t="n"/>
      <c r="G190" s="5" t="n"/>
      <c r="H190" s="4" t="n"/>
      <c r="I190" s="5" t="n"/>
      <c r="J190" s="5" t="n"/>
      <c r="K190" s="5" t="n"/>
      <c r="L190" s="5" t="n"/>
      <c r="M190" s="7">
        <f>IF(B190="","",IF(E190=IFERROR(INDEX('Libreria prompt'!$F$5:$F$54,MATCH(B190,'Libreria prompt'!$A$5:$A$54,0)),""),'Elenchi'!$H$5,'Elenchi'!$H$6))</f>
        <v/>
      </c>
    </row>
    <row r="191">
      <c r="A191" s="10" t="n"/>
      <c r="B191" s="4" t="n"/>
      <c r="C191" s="11">
        <f>IF(B191="","",IFERROR(INDEX('Libreria prompt'!$C$5:$C$54,MATCH(B191,'Libreria prompt'!$A$5:$A$54,0)),""))</f>
        <v/>
      </c>
      <c r="D191" s="11">
        <f>IF(B191="","",IFERROR(INDEX('Libreria prompt'!$B$5:$B$54,MATCH(B191,'Libreria prompt'!$A$5:$A$54,0)),""))</f>
        <v/>
      </c>
      <c r="E191" s="6" t="n"/>
      <c r="F191" s="5" t="n"/>
      <c r="G191" s="5" t="n"/>
      <c r="H191" s="4" t="n"/>
      <c r="I191" s="5" t="n"/>
      <c r="J191" s="5" t="n"/>
      <c r="K191" s="5" t="n"/>
      <c r="L191" s="5" t="n"/>
      <c r="M191" s="7">
        <f>IF(B191="","",IF(E191=IFERROR(INDEX('Libreria prompt'!$F$5:$F$54,MATCH(B191,'Libreria prompt'!$A$5:$A$54,0)),""),'Elenchi'!$H$5,'Elenchi'!$H$6))</f>
        <v/>
      </c>
    </row>
    <row r="192">
      <c r="A192" s="10" t="n"/>
      <c r="B192" s="4" t="n"/>
      <c r="C192" s="11">
        <f>IF(B192="","",IFERROR(INDEX('Libreria prompt'!$C$5:$C$54,MATCH(B192,'Libreria prompt'!$A$5:$A$54,0)),""))</f>
        <v/>
      </c>
      <c r="D192" s="11">
        <f>IF(B192="","",IFERROR(INDEX('Libreria prompt'!$B$5:$B$54,MATCH(B192,'Libreria prompt'!$A$5:$A$54,0)),""))</f>
        <v/>
      </c>
      <c r="E192" s="6" t="n"/>
      <c r="F192" s="5" t="n"/>
      <c r="G192" s="5" t="n"/>
      <c r="H192" s="4" t="n"/>
      <c r="I192" s="5" t="n"/>
      <c r="J192" s="5" t="n"/>
      <c r="K192" s="5" t="n"/>
      <c r="L192" s="5" t="n"/>
      <c r="M192" s="7">
        <f>IF(B192="","",IF(E192=IFERROR(INDEX('Libreria prompt'!$F$5:$F$54,MATCH(B192,'Libreria prompt'!$A$5:$A$54,0)),""),'Elenchi'!$H$5,'Elenchi'!$H$6))</f>
        <v/>
      </c>
    </row>
    <row r="193">
      <c r="A193" s="10" t="n"/>
      <c r="B193" s="4" t="n"/>
      <c r="C193" s="11">
        <f>IF(B193="","",IFERROR(INDEX('Libreria prompt'!$C$5:$C$54,MATCH(B193,'Libreria prompt'!$A$5:$A$54,0)),""))</f>
        <v/>
      </c>
      <c r="D193" s="11">
        <f>IF(B193="","",IFERROR(INDEX('Libreria prompt'!$B$5:$B$54,MATCH(B193,'Libreria prompt'!$A$5:$A$54,0)),""))</f>
        <v/>
      </c>
      <c r="E193" s="6" t="n"/>
      <c r="F193" s="5" t="n"/>
      <c r="G193" s="5" t="n"/>
      <c r="H193" s="4" t="n"/>
      <c r="I193" s="5" t="n"/>
      <c r="J193" s="5" t="n"/>
      <c r="K193" s="5" t="n"/>
      <c r="L193" s="5" t="n"/>
      <c r="M193" s="7">
        <f>IF(B193="","",IF(E193=IFERROR(INDEX('Libreria prompt'!$F$5:$F$54,MATCH(B193,'Libreria prompt'!$A$5:$A$54,0)),""),'Elenchi'!$H$5,'Elenchi'!$H$6))</f>
        <v/>
      </c>
    </row>
    <row r="194">
      <c r="A194" s="10" t="n"/>
      <c r="B194" s="4" t="n"/>
      <c r="C194" s="11">
        <f>IF(B194="","",IFERROR(INDEX('Libreria prompt'!$C$5:$C$54,MATCH(B194,'Libreria prompt'!$A$5:$A$54,0)),""))</f>
        <v/>
      </c>
      <c r="D194" s="11">
        <f>IF(B194="","",IFERROR(INDEX('Libreria prompt'!$B$5:$B$54,MATCH(B194,'Libreria prompt'!$A$5:$A$54,0)),""))</f>
        <v/>
      </c>
      <c r="E194" s="6" t="n"/>
      <c r="F194" s="5" t="n"/>
      <c r="G194" s="5" t="n"/>
      <c r="H194" s="4" t="n"/>
      <c r="I194" s="5" t="n"/>
      <c r="J194" s="5" t="n"/>
      <c r="K194" s="5" t="n"/>
      <c r="L194" s="5" t="n"/>
      <c r="M194" s="7">
        <f>IF(B194="","",IF(E194=IFERROR(INDEX('Libreria prompt'!$F$5:$F$54,MATCH(B194,'Libreria prompt'!$A$5:$A$54,0)),""),'Elenchi'!$H$5,'Elenchi'!$H$6))</f>
        <v/>
      </c>
    </row>
    <row r="195">
      <c r="A195" s="10" t="n"/>
      <c r="B195" s="4" t="n"/>
      <c r="C195" s="11">
        <f>IF(B195="","",IFERROR(INDEX('Libreria prompt'!$C$5:$C$54,MATCH(B195,'Libreria prompt'!$A$5:$A$54,0)),""))</f>
        <v/>
      </c>
      <c r="D195" s="11">
        <f>IF(B195="","",IFERROR(INDEX('Libreria prompt'!$B$5:$B$54,MATCH(B195,'Libreria prompt'!$A$5:$A$54,0)),""))</f>
        <v/>
      </c>
      <c r="E195" s="6" t="n"/>
      <c r="F195" s="5" t="n"/>
      <c r="G195" s="5" t="n"/>
      <c r="H195" s="4" t="n"/>
      <c r="I195" s="5" t="n"/>
      <c r="J195" s="5" t="n"/>
      <c r="K195" s="5" t="n"/>
      <c r="L195" s="5" t="n"/>
      <c r="M195" s="7">
        <f>IF(B195="","",IF(E195=IFERROR(INDEX('Libreria prompt'!$F$5:$F$54,MATCH(B195,'Libreria prompt'!$A$5:$A$54,0)),""),'Elenchi'!$H$5,'Elenchi'!$H$6))</f>
        <v/>
      </c>
    </row>
    <row r="196">
      <c r="A196" s="10" t="n"/>
      <c r="B196" s="4" t="n"/>
      <c r="C196" s="11">
        <f>IF(B196="","",IFERROR(INDEX('Libreria prompt'!$C$5:$C$54,MATCH(B196,'Libreria prompt'!$A$5:$A$54,0)),""))</f>
        <v/>
      </c>
      <c r="D196" s="11">
        <f>IF(B196="","",IFERROR(INDEX('Libreria prompt'!$B$5:$B$54,MATCH(B196,'Libreria prompt'!$A$5:$A$54,0)),""))</f>
        <v/>
      </c>
      <c r="E196" s="6" t="n"/>
      <c r="F196" s="5" t="n"/>
      <c r="G196" s="5" t="n"/>
      <c r="H196" s="4" t="n"/>
      <c r="I196" s="5" t="n"/>
      <c r="J196" s="5" t="n"/>
      <c r="K196" s="5" t="n"/>
      <c r="L196" s="5" t="n"/>
      <c r="M196" s="7">
        <f>IF(B196="","",IF(E196=IFERROR(INDEX('Libreria prompt'!$F$5:$F$54,MATCH(B196,'Libreria prompt'!$A$5:$A$54,0)),""),'Elenchi'!$H$5,'Elenchi'!$H$6))</f>
        <v/>
      </c>
    </row>
    <row r="197">
      <c r="A197" s="10" t="n"/>
      <c r="B197" s="4" t="n"/>
      <c r="C197" s="11">
        <f>IF(B197="","",IFERROR(INDEX('Libreria prompt'!$C$5:$C$54,MATCH(B197,'Libreria prompt'!$A$5:$A$54,0)),""))</f>
        <v/>
      </c>
      <c r="D197" s="11">
        <f>IF(B197="","",IFERROR(INDEX('Libreria prompt'!$B$5:$B$54,MATCH(B197,'Libreria prompt'!$A$5:$A$54,0)),""))</f>
        <v/>
      </c>
      <c r="E197" s="6" t="n"/>
      <c r="F197" s="5" t="n"/>
      <c r="G197" s="5" t="n"/>
      <c r="H197" s="4" t="n"/>
      <c r="I197" s="5" t="n"/>
      <c r="J197" s="5" t="n"/>
      <c r="K197" s="5" t="n"/>
      <c r="L197" s="5" t="n"/>
      <c r="M197" s="7">
        <f>IF(B197="","",IF(E197=IFERROR(INDEX('Libreria prompt'!$F$5:$F$54,MATCH(B197,'Libreria prompt'!$A$5:$A$54,0)),""),'Elenchi'!$H$5,'Elenchi'!$H$6))</f>
        <v/>
      </c>
    </row>
    <row r="198">
      <c r="A198" s="10" t="n"/>
      <c r="B198" s="4" t="n"/>
      <c r="C198" s="11">
        <f>IF(B198="","",IFERROR(INDEX('Libreria prompt'!$C$5:$C$54,MATCH(B198,'Libreria prompt'!$A$5:$A$54,0)),""))</f>
        <v/>
      </c>
      <c r="D198" s="11">
        <f>IF(B198="","",IFERROR(INDEX('Libreria prompt'!$B$5:$B$54,MATCH(B198,'Libreria prompt'!$A$5:$A$54,0)),""))</f>
        <v/>
      </c>
      <c r="E198" s="6" t="n"/>
      <c r="F198" s="5" t="n"/>
      <c r="G198" s="5" t="n"/>
      <c r="H198" s="4" t="n"/>
      <c r="I198" s="5" t="n"/>
      <c r="J198" s="5" t="n"/>
      <c r="K198" s="5" t="n"/>
      <c r="L198" s="5" t="n"/>
      <c r="M198" s="7">
        <f>IF(B198="","",IF(E198=IFERROR(INDEX('Libreria prompt'!$F$5:$F$54,MATCH(B198,'Libreria prompt'!$A$5:$A$54,0)),""),'Elenchi'!$H$5,'Elenchi'!$H$6))</f>
        <v/>
      </c>
    </row>
    <row r="199">
      <c r="A199" s="10" t="n"/>
      <c r="B199" s="4" t="n"/>
      <c r="C199" s="11">
        <f>IF(B199="","",IFERROR(INDEX('Libreria prompt'!$C$5:$C$54,MATCH(B199,'Libreria prompt'!$A$5:$A$54,0)),""))</f>
        <v/>
      </c>
      <c r="D199" s="11">
        <f>IF(B199="","",IFERROR(INDEX('Libreria prompt'!$B$5:$B$54,MATCH(B199,'Libreria prompt'!$A$5:$A$54,0)),""))</f>
        <v/>
      </c>
      <c r="E199" s="6" t="n"/>
      <c r="F199" s="5" t="n"/>
      <c r="G199" s="5" t="n"/>
      <c r="H199" s="4" t="n"/>
      <c r="I199" s="5" t="n"/>
      <c r="J199" s="5" t="n"/>
      <c r="K199" s="5" t="n"/>
      <c r="L199" s="5" t="n"/>
      <c r="M199" s="7">
        <f>IF(B199="","",IF(E199=IFERROR(INDEX('Libreria prompt'!$F$5:$F$54,MATCH(B199,'Libreria prompt'!$A$5:$A$54,0)),""),'Elenchi'!$H$5,'Elenchi'!$H$6))</f>
        <v/>
      </c>
    </row>
    <row r="200">
      <c r="A200" s="10" t="n"/>
      <c r="B200" s="4" t="n"/>
      <c r="C200" s="11">
        <f>IF(B200="","",IFERROR(INDEX('Libreria prompt'!$C$5:$C$54,MATCH(B200,'Libreria prompt'!$A$5:$A$54,0)),""))</f>
        <v/>
      </c>
      <c r="D200" s="11">
        <f>IF(B200="","",IFERROR(INDEX('Libreria prompt'!$B$5:$B$54,MATCH(B200,'Libreria prompt'!$A$5:$A$54,0)),""))</f>
        <v/>
      </c>
      <c r="E200" s="6" t="n"/>
      <c r="F200" s="5" t="n"/>
      <c r="G200" s="5" t="n"/>
      <c r="H200" s="4" t="n"/>
      <c r="I200" s="5" t="n"/>
      <c r="J200" s="5" t="n"/>
      <c r="K200" s="5" t="n"/>
      <c r="L200" s="5" t="n"/>
      <c r="M200" s="7">
        <f>IF(B200="","",IF(E200=IFERROR(INDEX('Libreria prompt'!$F$5:$F$54,MATCH(B200,'Libreria prompt'!$A$5:$A$54,0)),""),'Elenchi'!$H$5,'Elenchi'!$H$6))</f>
        <v/>
      </c>
    </row>
    <row r="201">
      <c r="A201" s="10" t="n"/>
      <c r="B201" s="4" t="n"/>
      <c r="C201" s="11">
        <f>IF(B201="","",IFERROR(INDEX('Libreria prompt'!$C$5:$C$54,MATCH(B201,'Libreria prompt'!$A$5:$A$54,0)),""))</f>
        <v/>
      </c>
      <c r="D201" s="11">
        <f>IF(B201="","",IFERROR(INDEX('Libreria prompt'!$B$5:$B$54,MATCH(B201,'Libreria prompt'!$A$5:$A$54,0)),""))</f>
        <v/>
      </c>
      <c r="E201" s="6" t="n"/>
      <c r="F201" s="5" t="n"/>
      <c r="G201" s="5" t="n"/>
      <c r="H201" s="4" t="n"/>
      <c r="I201" s="5" t="n"/>
      <c r="J201" s="5" t="n"/>
      <c r="K201" s="5" t="n"/>
      <c r="L201" s="5" t="n"/>
      <c r="M201" s="7">
        <f>IF(B201="","",IF(E201=IFERROR(INDEX('Libreria prompt'!$F$5:$F$54,MATCH(B201,'Libreria prompt'!$A$5:$A$54,0)),""),'Elenchi'!$H$5,'Elenchi'!$H$6))</f>
        <v/>
      </c>
    </row>
    <row r="202">
      <c r="A202" s="10" t="n"/>
      <c r="B202" s="4" t="n"/>
      <c r="C202" s="11">
        <f>IF(B202="","",IFERROR(INDEX('Libreria prompt'!$C$5:$C$54,MATCH(B202,'Libreria prompt'!$A$5:$A$54,0)),""))</f>
        <v/>
      </c>
      <c r="D202" s="11">
        <f>IF(B202="","",IFERROR(INDEX('Libreria prompt'!$B$5:$B$54,MATCH(B202,'Libreria prompt'!$A$5:$A$54,0)),""))</f>
        <v/>
      </c>
      <c r="E202" s="6" t="n"/>
      <c r="F202" s="5" t="n"/>
      <c r="G202" s="5" t="n"/>
      <c r="H202" s="4" t="n"/>
      <c r="I202" s="5" t="n"/>
      <c r="J202" s="5" t="n"/>
      <c r="K202" s="5" t="n"/>
      <c r="L202" s="5" t="n"/>
      <c r="M202" s="7">
        <f>IF(B202="","",IF(E202=IFERROR(INDEX('Libreria prompt'!$F$5:$F$54,MATCH(B202,'Libreria prompt'!$A$5:$A$54,0)),""),'Elenchi'!$H$5,'Elenchi'!$H$6))</f>
        <v/>
      </c>
    </row>
    <row r="203">
      <c r="A203" s="10" t="n"/>
      <c r="B203" s="4" t="n"/>
      <c r="C203" s="11">
        <f>IF(B203="","",IFERROR(INDEX('Libreria prompt'!$C$5:$C$54,MATCH(B203,'Libreria prompt'!$A$5:$A$54,0)),""))</f>
        <v/>
      </c>
      <c r="D203" s="11">
        <f>IF(B203="","",IFERROR(INDEX('Libreria prompt'!$B$5:$B$54,MATCH(B203,'Libreria prompt'!$A$5:$A$54,0)),""))</f>
        <v/>
      </c>
      <c r="E203" s="6" t="n"/>
      <c r="F203" s="5" t="n"/>
      <c r="G203" s="5" t="n"/>
      <c r="H203" s="4" t="n"/>
      <c r="I203" s="5" t="n"/>
      <c r="J203" s="5" t="n"/>
      <c r="K203" s="5" t="n"/>
      <c r="L203" s="5" t="n"/>
      <c r="M203" s="7">
        <f>IF(B203="","",IF(E203=IFERROR(INDEX('Libreria prompt'!$F$5:$F$54,MATCH(B203,'Libreria prompt'!$A$5:$A$54,0)),""),'Elenchi'!$H$5,'Elenchi'!$H$6))</f>
        <v/>
      </c>
    </row>
  </sheetData>
  <autoFilter ref="A4:M203"/>
  <conditionalFormatting sqref="H5:H203">
    <cfRule type="expression" priority="1" dxfId="0">
      <formula>$H5="Superato"</formula>
    </cfRule>
    <cfRule type="expression" priority="2" dxfId="1">
      <formula>$H5="Non superato"</formula>
    </cfRule>
  </conditionalFormatting>
  <conditionalFormatting sqref="M5:M203">
    <cfRule type="expression" priority="3" dxfId="2">
      <formula>$M5="Versione precedente"</formula>
    </cfRule>
  </conditionalFormatting>
  <dataValidations count="5">
    <dataValidation sqref="B5:B203" showDropDown="0" showInputMessage="0" showErrorMessage="1" allowBlank="1" type="list">
      <formula1>='Libreria prompt'!$A$5:$A$54</formula1>
    </dataValidation>
    <dataValidation sqref="F5:F203" showDropDown="0" showInputMessage="0" showErrorMessage="0" allowBlank="1" type="list">
      <formula1>='Elenchi'!$B$5:$B$13</formula1>
    </dataValidation>
    <dataValidation sqref="H5:H203" showDropDown="0" showInputMessage="0" showErrorMessage="1" allowBlank="1" type="list">
      <formula1>='Elenchi'!$D$5:$D$6</formula1>
    </dataValidation>
    <dataValidation sqref="I5:I203" showDropDown="0" showInputMessage="0" showErrorMessage="1" allowBlank="1" type="list">
      <formula1>='Elenchi'!$E$5:$E$12</formula1>
    </dataValidation>
    <dataValidation sqref="K5:K203" showDropDown="0" showInputMessage="0" showErrorMessage="1" allowBlank="1" type="list">
      <formula1>='Elenchi'!$F$5:$F$11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
  <sheetViews>
    <sheetView rightToLeft="0" workbookViewId="0">
      <selection activeCell="A1" sqref="A1"/>
    </sheetView>
  </sheetViews>
  <sheetFormatPr baseColWidth="8" defaultRowHeight="15"/>
  <cols>
    <col width="40" customWidth="1" min="1" max="1"/>
    <col width="14" customWidth="1" min="2" max="2"/>
    <col width="12" customWidth="1" min="3" max="3"/>
    <col width="12" customWidth="1" min="4" max="4"/>
    <col width="12" customWidth="1" min="5" max="5"/>
    <col width="16" customWidth="1" min="6" max="6"/>
  </cols>
  <sheetData>
    <row r="1">
      <c r="A1" s="1" t="inlineStr">
        <is>
          <t>Riepilogo dei prompt</t>
        </is>
      </c>
    </row>
    <row r="2">
      <c r="A2" s="2" t="inlineStr">
        <is>
          <t>Totali dalla Libreria prompt e dal Registro test. Si aggiornano quando modifichi una riga.</t>
        </is>
      </c>
    </row>
    <row r="4">
      <c r="A4" s="12" t="inlineStr">
        <is>
          <t>Libreria</t>
        </is>
      </c>
    </row>
    <row r="5">
      <c r="A5" s="13" t="inlineStr">
        <is>
          <t>Prompt nella libreria</t>
        </is>
      </c>
      <c r="B5" s="14">
        <f>COUNTA('Libreria prompt'!$A$5:$A$54)</f>
        <v/>
      </c>
    </row>
    <row r="6">
      <c r="A6" s="5">
        <f>'Elenchi'!$G$5</f>
        <v/>
      </c>
      <c r="B6" s="14">
        <f>COUNTIF('Libreria prompt'!$K$5:$K$54,A6)</f>
        <v/>
      </c>
    </row>
    <row r="7">
      <c r="A7" s="5">
        <f>'Elenchi'!$G$6</f>
        <v/>
      </c>
      <c r="B7" s="14">
        <f>COUNTIF('Libreria prompt'!$K$5:$K$54,A7)</f>
        <v/>
      </c>
    </row>
    <row r="8">
      <c r="A8" s="5">
        <f>'Elenchi'!$G$7</f>
        <v/>
      </c>
      <c r="B8" s="14">
        <f>COUNTIF('Libreria prompt'!$K$5:$K$54,A8)</f>
        <v/>
      </c>
    </row>
    <row r="9">
      <c r="A9" s="5">
        <f>'Elenchi'!$G$8</f>
        <v/>
      </c>
      <c r="B9" s="14">
        <f>COUNTIF('Libreria prompt'!$K$5:$K$54,A9)</f>
        <v/>
      </c>
    </row>
    <row r="11">
      <c r="A11" s="12" t="inlineStr">
        <is>
          <t>Test</t>
        </is>
      </c>
    </row>
    <row r="12">
      <c r="A12" s="5" t="inlineStr">
        <is>
          <t>Test registrati</t>
        </is>
      </c>
      <c r="B12" s="14">
        <f>COUNTA('Registro test'!$B$5:$B$203)</f>
        <v/>
      </c>
    </row>
    <row r="13">
      <c r="A13" s="5" t="inlineStr">
        <is>
          <t>Superati</t>
        </is>
      </c>
      <c r="B13" s="14">
        <f>COUNTIF('Registro test'!$H$5:$H$203,'Elenchi'!$D$5)</f>
        <v/>
      </c>
    </row>
    <row r="14">
      <c r="A14" s="5" t="inlineStr">
        <is>
          <t>Tasso di superamento</t>
        </is>
      </c>
      <c r="B14" s="15">
        <f>IF(B12=0,"",B13/B12)</f>
        <v/>
      </c>
    </row>
    <row r="15">
      <c r="A15" s="5" t="inlineStr">
        <is>
          <t>Test su una versione precedente</t>
        </is>
      </c>
      <c r="B15" s="14">
        <f>COUNTIF('Registro test'!$M$5:$M$203,'Elenchi'!$H$6)</f>
        <v/>
      </c>
    </row>
    <row r="16">
      <c r="A16" s="5" t="inlineStr">
        <is>
          <t>Usati in una trattativa</t>
        </is>
      </c>
      <c r="B16" s="14">
        <f>COUNTIF('Registro test'!$J$5:$J$203,"&lt;&gt;")</f>
        <v/>
      </c>
    </row>
    <row r="18">
      <c r="A18" s="12" t="inlineStr">
        <is>
          <t>Problemi trovati nei test non superati</t>
        </is>
      </c>
    </row>
    <row r="19" ht="24" customHeight="1">
      <c r="A19" s="3" t="inlineStr">
        <is>
          <t>Problema</t>
        </is>
      </c>
      <c r="B19" s="3" t="inlineStr">
        <is>
          <t>Volte</t>
        </is>
      </c>
    </row>
    <row r="20">
      <c r="A20" s="5">
        <f>'Elenchi'!$E$6</f>
        <v/>
      </c>
      <c r="B20" s="7">
        <f>COUNTIFS('Registro test'!$I$5:$I$203,A20,'Registro test'!$H$5:$H$203,'Elenchi'!$D$6)</f>
        <v/>
      </c>
    </row>
    <row r="21">
      <c r="A21" s="5">
        <f>'Elenchi'!$E$7</f>
        <v/>
      </c>
      <c r="B21" s="7">
        <f>COUNTIFS('Registro test'!$I$5:$I$203,A21,'Registro test'!$H$5:$H$203,'Elenchi'!$D$6)</f>
        <v/>
      </c>
    </row>
    <row r="22">
      <c r="A22" s="5">
        <f>'Elenchi'!$E$8</f>
        <v/>
      </c>
      <c r="B22" s="7">
        <f>COUNTIFS('Registro test'!$I$5:$I$203,A22,'Registro test'!$H$5:$H$203,'Elenchi'!$D$6)</f>
        <v/>
      </c>
    </row>
    <row r="23">
      <c r="A23" s="5">
        <f>'Elenchi'!$E$9</f>
        <v/>
      </c>
      <c r="B23" s="7">
        <f>COUNTIFS('Registro test'!$I$5:$I$203,A23,'Registro test'!$H$5:$H$203,'Elenchi'!$D$6)</f>
        <v/>
      </c>
    </row>
    <row r="24">
      <c r="A24" s="5">
        <f>'Elenchi'!$E$10</f>
        <v/>
      </c>
      <c r="B24" s="7">
        <f>COUNTIFS('Registro test'!$I$5:$I$203,A24,'Registro test'!$H$5:$H$203,'Elenchi'!$D$6)</f>
        <v/>
      </c>
    </row>
    <row r="25">
      <c r="A25" s="5">
        <f>'Elenchi'!$E$11</f>
        <v/>
      </c>
      <c r="B25" s="7">
        <f>COUNTIFS('Registro test'!$I$5:$I$203,A25,'Registro test'!$H$5:$H$203,'Elenchi'!$D$6)</f>
        <v/>
      </c>
    </row>
    <row r="26">
      <c r="A26" s="5">
        <f>'Elenchi'!$E$12</f>
        <v/>
      </c>
      <c r="B26" s="7">
        <f>COUNTIFS('Registro test'!$I$5:$I$203,A26,'Registro test'!$H$5:$H$203,'Elenchi'!$D$6)</f>
        <v/>
      </c>
    </row>
    <row r="28">
      <c r="A28" s="12" t="inlineStr">
        <is>
          <t>Per fase</t>
        </is>
      </c>
    </row>
    <row r="29" ht="28" customHeight="1">
      <c r="A29" s="3" t="inlineStr">
        <is>
          <t>Fase</t>
        </is>
      </c>
      <c r="B29" s="3" t="inlineStr">
        <is>
          <t>Prompt</t>
        </is>
      </c>
      <c r="C29" s="3" t="inlineStr">
        <is>
          <t>Test</t>
        </is>
      </c>
      <c r="D29" s="3" t="inlineStr">
        <is>
          <t>Superati</t>
        </is>
      </c>
      <c r="E29" s="3" t="inlineStr">
        <is>
          <t>Tasso di superamento</t>
        </is>
      </c>
      <c r="F29" s="3" t="inlineStr">
        <is>
          <t>Usati in una trattativa</t>
        </is>
      </c>
    </row>
    <row r="30">
      <c r="A30" s="13">
        <f>'Elenchi'!$A$5</f>
        <v/>
      </c>
      <c r="B30" s="7">
        <f>COUNTIF('Libreria prompt'!$B$5:$B$54,A30)</f>
        <v/>
      </c>
      <c r="C30" s="7">
        <f>COUNTIF('Registro test'!$D$5:$D$203,A30)</f>
        <v/>
      </c>
      <c r="D30" s="7">
        <f>COUNTIFS('Registro test'!$D$5:$D$203,A30,'Registro test'!$H$5:$H$203,'Elenchi'!$D$5)</f>
        <v/>
      </c>
      <c r="E30" s="16">
        <f>IF(C30=0,"",D30/C30)</f>
        <v/>
      </c>
      <c r="F30" s="7">
        <f>COUNTIFS('Registro test'!$D$5:$D$203,A30,'Registro test'!$J$5:$J$203,"&lt;&gt;")</f>
        <v/>
      </c>
    </row>
    <row r="31">
      <c r="A31" s="13">
        <f>'Elenchi'!$A$6</f>
        <v/>
      </c>
      <c r="B31" s="7">
        <f>COUNTIF('Libreria prompt'!$B$5:$B$54,A31)</f>
        <v/>
      </c>
      <c r="C31" s="7">
        <f>COUNTIF('Registro test'!$D$5:$D$203,A31)</f>
        <v/>
      </c>
      <c r="D31" s="7">
        <f>COUNTIFS('Registro test'!$D$5:$D$203,A31,'Registro test'!$H$5:$H$203,'Elenchi'!$D$5)</f>
        <v/>
      </c>
      <c r="E31" s="16">
        <f>IF(C31=0,"",D31/C31)</f>
        <v/>
      </c>
      <c r="F31" s="7">
        <f>COUNTIFS('Registro test'!$D$5:$D$203,A31,'Registro test'!$J$5:$J$203,"&lt;&gt;")</f>
        <v/>
      </c>
    </row>
    <row r="32">
      <c r="A32" s="13">
        <f>'Elenchi'!$A$7</f>
        <v/>
      </c>
      <c r="B32" s="7">
        <f>COUNTIF('Libreria prompt'!$B$5:$B$54,A32)</f>
        <v/>
      </c>
      <c r="C32" s="7">
        <f>COUNTIF('Registro test'!$D$5:$D$203,A32)</f>
        <v/>
      </c>
      <c r="D32" s="7">
        <f>COUNTIFS('Registro test'!$D$5:$D$203,A32,'Registro test'!$H$5:$H$203,'Elenchi'!$D$5)</f>
        <v/>
      </c>
      <c r="E32" s="16">
        <f>IF(C32=0,"",D32/C32)</f>
        <v/>
      </c>
      <c r="F32" s="7">
        <f>COUNTIFS('Registro test'!$D$5:$D$203,A32,'Registro test'!$J$5:$J$203,"&lt;&gt;")</f>
        <v/>
      </c>
    </row>
    <row r="33">
      <c r="A33" s="13">
        <f>'Elenchi'!$A$8</f>
        <v/>
      </c>
      <c r="B33" s="7">
        <f>COUNTIF('Libreria prompt'!$B$5:$B$54,A33)</f>
        <v/>
      </c>
      <c r="C33" s="7">
        <f>COUNTIF('Registro test'!$D$5:$D$203,A33)</f>
        <v/>
      </c>
      <c r="D33" s="7">
        <f>COUNTIFS('Registro test'!$D$5:$D$203,A33,'Registro test'!$H$5:$H$203,'Elenchi'!$D$5)</f>
        <v/>
      </c>
      <c r="E33" s="16">
        <f>IF(C33=0,"",D33/C33)</f>
        <v/>
      </c>
      <c r="F33" s="7">
        <f>COUNTIFS('Registro test'!$D$5:$D$203,A33,'Registro test'!$J$5:$J$203,"&lt;&gt;")</f>
        <v/>
      </c>
    </row>
    <row r="34">
      <c r="A34" s="13">
        <f>'Elenchi'!$A$9</f>
        <v/>
      </c>
      <c r="B34" s="7">
        <f>COUNTIF('Libreria prompt'!$B$5:$B$54,A34)</f>
        <v/>
      </c>
      <c r="C34" s="7">
        <f>COUNTIF('Registro test'!$D$5:$D$203,A34)</f>
        <v/>
      </c>
      <c r="D34" s="7">
        <f>COUNTIFS('Registro test'!$D$5:$D$203,A34,'Registro test'!$H$5:$H$203,'Elenchi'!$D$5)</f>
        <v/>
      </c>
      <c r="E34" s="16">
        <f>IF(C34=0,"",D34/C34)</f>
        <v/>
      </c>
      <c r="F34" s="7">
        <f>COUNTIFS('Registro test'!$D$5:$D$203,A34,'Registro test'!$J$5:$J$203,"&lt;&gt;")</f>
        <v/>
      </c>
    </row>
    <row r="35">
      <c r="A35" s="13">
        <f>'Elenchi'!$A$10</f>
        <v/>
      </c>
      <c r="B35" s="7">
        <f>COUNTIF('Libreria prompt'!$B$5:$B$54,A35)</f>
        <v/>
      </c>
      <c r="C35" s="7">
        <f>COUNTIF('Registro test'!$D$5:$D$203,A35)</f>
        <v/>
      </c>
      <c r="D35" s="7">
        <f>COUNTIFS('Registro test'!$D$5:$D$203,A35,'Registro test'!$H$5:$H$203,'Elenchi'!$D$5)</f>
        <v/>
      </c>
      <c r="E35" s="16">
        <f>IF(C35=0,"",D35/C35)</f>
        <v/>
      </c>
      <c r="F35" s="7">
        <f>COUNTIFS('Registro test'!$D$5:$D$203,A35,'Registro test'!$J$5:$J$203,"&lt;&gt;")</f>
        <v/>
      </c>
    </row>
    <row r="36">
      <c r="A36" s="13">
        <f>'Elenchi'!$A$11</f>
        <v/>
      </c>
      <c r="B36" s="7">
        <f>COUNTIF('Libreria prompt'!$B$5:$B$54,A36)</f>
        <v/>
      </c>
      <c r="C36" s="7">
        <f>COUNTIF('Registro test'!$D$5:$D$203,A36)</f>
        <v/>
      </c>
      <c r="D36" s="7">
        <f>COUNTIFS('Registro test'!$D$5:$D$203,A36,'Registro test'!$H$5:$H$203,'Elenchi'!$D$5)</f>
        <v/>
      </c>
      <c r="E36" s="16">
        <f>IF(C36=0,"",D36/C36)</f>
        <v/>
      </c>
      <c r="F36" s="7">
        <f>COUNTIFS('Registro test'!$D$5:$D$203,A36,'Registro test'!$J$5:$J$203,"&lt;&gt;")</f>
        <v/>
      </c>
    </row>
    <row r="37">
      <c r="A37" s="13">
        <f>'Elenchi'!$A$12</f>
        <v/>
      </c>
      <c r="B37" s="7">
        <f>COUNTIF('Libreria prompt'!$B$5:$B$54,A37)</f>
        <v/>
      </c>
      <c r="C37" s="7">
        <f>COUNTIF('Registro test'!$D$5:$D$203,A37)</f>
        <v/>
      </c>
      <c r="D37" s="7">
        <f>COUNTIFS('Registro test'!$D$5:$D$203,A37,'Registro test'!$H$5:$H$203,'Elenchi'!$D$5)</f>
        <v/>
      </c>
      <c r="E37" s="16">
        <f>IF(C37=0,"",D37/C37)</f>
        <v/>
      </c>
      <c r="F37" s="7">
        <f>COUNTIFS('Registro test'!$D$5:$D$203,A37,'Registro test'!$J$5:$J$203,"&lt;&gt;")</f>
        <v/>
      </c>
    </row>
    <row r="38">
      <c r="A38" s="13">
        <f>'Elenchi'!$A$13</f>
        <v/>
      </c>
      <c r="B38" s="7">
        <f>COUNTIF('Libreria prompt'!$B$5:$B$54,A38)</f>
        <v/>
      </c>
      <c r="C38" s="7">
        <f>COUNTIF('Registro test'!$D$5:$D$203,A38)</f>
        <v/>
      </c>
      <c r="D38" s="7">
        <f>COUNTIFS('Registro test'!$D$5:$D$203,A38,'Registro test'!$H$5:$H$203,'Elenchi'!$D$5)</f>
        <v/>
      </c>
      <c r="E38" s="16">
        <f>IF(C38=0,"",D38/C38)</f>
        <v/>
      </c>
      <c r="F38" s="7">
        <f>COUNTIFS('Registro test'!$D$5:$D$203,A38,'Registro test'!$J$5:$J$203,"&lt;&gt;")</f>
        <v/>
      </c>
    </row>
    <row r="40">
      <c r="A40" s="12" t="inlineStr">
        <is>
          <t>Esiti finali</t>
        </is>
      </c>
    </row>
    <row r="41" ht="24" customHeight="1">
      <c r="A41" s="3" t="inlineStr">
        <is>
          <t>Esito finale</t>
        </is>
      </c>
      <c r="B41" s="3" t="inlineStr">
        <is>
          <t>Test</t>
        </is>
      </c>
    </row>
    <row r="42">
      <c r="A42" s="5">
        <f>'Elenchi'!$F$5</f>
        <v/>
      </c>
      <c r="B42" s="7">
        <f>COUNTIF('Registro test'!$K$5:$K$203,A42)</f>
        <v/>
      </c>
    </row>
    <row r="43">
      <c r="A43" s="5">
        <f>'Elenchi'!$F$6</f>
        <v/>
      </c>
      <c r="B43" s="7">
        <f>COUNTIF('Registro test'!$K$5:$K$203,A43)</f>
        <v/>
      </c>
    </row>
    <row r="44">
      <c r="A44" s="5">
        <f>'Elenchi'!$F$7</f>
        <v/>
      </c>
      <c r="B44" s="7">
        <f>COUNTIF('Registro test'!$K$5:$K$203,A44)</f>
        <v/>
      </c>
    </row>
    <row r="45">
      <c r="A45" s="5">
        <f>'Elenchi'!$F$8</f>
        <v/>
      </c>
      <c r="B45" s="7">
        <f>COUNTIF('Registro test'!$K$5:$K$203,A45)</f>
        <v/>
      </c>
    </row>
    <row r="46">
      <c r="A46" s="5">
        <f>'Elenchi'!$F$9</f>
        <v/>
      </c>
      <c r="B46" s="7">
        <f>COUNTIF('Registro test'!$K$5:$K$203,A46)</f>
        <v/>
      </c>
    </row>
    <row r="47">
      <c r="A47" s="5">
        <f>'Elenchi'!$F$10</f>
        <v/>
      </c>
      <c r="B47" s="7">
        <f>COUNTIF('Registro test'!$K$5:$K$203,A47)</f>
        <v/>
      </c>
    </row>
    <row r="48">
      <c r="A48" s="5">
        <f>'Elenchi'!$F$11</f>
        <v/>
      </c>
      <c r="B48" s="7">
        <f>COUNTIF('Registro test'!$K$5:$K$203,A48)</f>
        <v/>
      </c>
    </row>
    <row r="50">
      <c r="A50" s="17" t="inlineStr">
        <is>
          <t>Modello gratuito di CRMsoftware.pro. Dati di esempio fittizi.</t>
        </is>
      </c>
    </row>
  </sheetData>
  <conditionalFormatting sqref="A6:A9">
    <cfRule type="expression" priority="1" dxfId="0">
      <formula>$A6="Pronto"</formula>
    </cfRule>
    <cfRule type="expression" priority="2" dxfId="1">
      <formula>$A6="Correggi e riprova"</formula>
    </cfRule>
    <cfRule type="expression" priority="3" dxfId="2">
      <formula>$A6="Continua i test"</formula>
    </cfRule>
    <cfRule type="expression" priority="4" dxfId="3">
      <formula>$A6="Non testato"</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rightToLeft="0" workbookViewId="0">
      <pane ySplit="4" topLeftCell="A5"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s>
  <sheetData>
    <row r="1">
      <c r="A1" s="1" t="inlineStr">
        <is>
          <t>Elenchi</t>
        </is>
      </c>
    </row>
    <row r="2">
      <c r="A2" s="2" t="inlineStr">
        <is>
          <t>Modifica qui fasi, assistenti, responsabili, problemi ed esiti finali: i menu a tendina e il Riepilogo si aggiornano. Esiti del controllo, stati e parole della versione sono usati dalle formule: rinominali solo qui.</t>
        </is>
      </c>
    </row>
    <row r="4" ht="32" customHeight="1">
      <c r="A4" s="3" t="inlineStr">
        <is>
          <t>Fasi</t>
        </is>
      </c>
      <c r="B4" s="3" t="inlineStr">
        <is>
          <t>Assistenti</t>
        </is>
      </c>
      <c r="C4" s="3" t="inlineStr">
        <is>
          <t>Responsabili</t>
        </is>
      </c>
      <c r="D4" s="3" t="inlineStr">
        <is>
          <t>Esiti del controllo</t>
        </is>
      </c>
      <c r="E4" s="3" t="inlineStr">
        <is>
          <t>Problemi</t>
        </is>
      </c>
      <c r="F4" s="3" t="inlineStr">
        <is>
          <t>Esiti finali</t>
        </is>
      </c>
      <c r="G4" s="3" t="inlineStr">
        <is>
          <t>Stati</t>
        </is>
      </c>
      <c r="H4" s="3" t="inlineStr">
        <is>
          <t>Controllo versione</t>
        </is>
      </c>
    </row>
    <row r="5">
      <c r="A5" s="5" t="inlineStr">
        <is>
          <t>Prospezione</t>
        </is>
      </c>
      <c r="B5" s="5" t="inlineStr">
        <is>
          <t>ChatGPT</t>
        </is>
      </c>
      <c r="C5" s="5" t="inlineStr">
        <is>
          <t>Elliot</t>
        </is>
      </c>
      <c r="D5" s="5" t="inlineStr">
        <is>
          <t>Superato</t>
        </is>
      </c>
      <c r="E5" s="5" t="inlineStr">
        <is>
          <t>Nessuno</t>
        </is>
      </c>
      <c r="F5" s="5" t="inlineStr">
        <is>
          <t>Risposta</t>
        </is>
      </c>
      <c r="G5" s="18" t="inlineStr">
        <is>
          <t>Non testato</t>
        </is>
      </c>
      <c r="H5" s="18" t="inlineStr">
        <is>
          <t>Attuale</t>
        </is>
      </c>
    </row>
    <row r="6">
      <c r="A6" s="5" t="inlineStr">
        <is>
          <t>Discovery</t>
        </is>
      </c>
      <c r="B6" s="5" t="inlineStr">
        <is>
          <t>Claude</t>
        </is>
      </c>
      <c r="C6" s="5" t="inlineStr">
        <is>
          <t>Responsabile account</t>
        </is>
      </c>
      <c r="D6" s="5" t="inlineStr">
        <is>
          <t>Non superato</t>
        </is>
      </c>
      <c r="E6" s="5" t="inlineStr">
        <is>
          <t>Fatto o numero inventato</t>
        </is>
      </c>
      <c r="F6" s="5" t="inlineStr">
        <is>
          <t>Incontro fissato</t>
        </is>
      </c>
      <c r="G6" s="18" t="inlineStr">
        <is>
          <t>Continua i test</t>
        </is>
      </c>
      <c r="H6" s="18" t="inlineStr">
        <is>
          <t>Versione precedente</t>
        </is>
      </c>
    </row>
    <row r="7">
      <c r="A7" s="5" t="inlineStr">
        <is>
          <t>Demo</t>
        </is>
      </c>
      <c r="B7" s="5" t="inlineStr">
        <is>
          <t>Gemini</t>
        </is>
      </c>
      <c r="C7" s="5" t="n"/>
      <c r="E7" s="5" t="inlineStr">
        <is>
          <t>Numero o data sbagliati</t>
        </is>
      </c>
      <c r="F7" s="5" t="inlineStr">
        <is>
          <t>Fase avanzata</t>
        </is>
      </c>
      <c r="G7" s="18" t="inlineStr">
        <is>
          <t>Pronto</t>
        </is>
      </c>
    </row>
    <row r="8">
      <c r="A8" s="5" t="inlineStr">
        <is>
          <t>Obiezioni</t>
        </is>
      </c>
      <c r="B8" s="5" t="inlineStr">
        <is>
          <t>Microsoft Copilot</t>
        </is>
      </c>
      <c r="C8" s="5" t="n"/>
      <c r="E8" s="5" t="inlineStr">
        <is>
          <t>Nome sbagliato o inventato</t>
        </is>
      </c>
      <c r="F8" s="5" t="inlineStr">
        <is>
          <t>Salvato in “Notes”</t>
        </is>
      </c>
      <c r="G8" s="18" t="inlineStr">
        <is>
          <t>Correggi e riprova</t>
        </is>
      </c>
    </row>
    <row r="9">
      <c r="A9" s="5" t="inlineStr">
        <is>
          <t>Proposta</t>
        </is>
      </c>
      <c r="B9" s="5" t="inlineStr">
        <is>
          <t>Altro</t>
        </is>
      </c>
      <c r="C9" s="5" t="n"/>
      <c r="E9" s="5" t="inlineStr">
        <is>
          <t>Citazione o risultato inventati</t>
        </is>
      </c>
      <c r="F9" s="5" t="inlineStr">
        <is>
          <t>Nessuna risposta</t>
        </is>
      </c>
    </row>
    <row r="10">
      <c r="A10" s="5" t="inlineStr">
        <is>
          <t>Sollecito</t>
        </is>
      </c>
      <c r="B10" s="5" t="n"/>
      <c r="C10" s="5" t="n"/>
      <c r="E10" s="5" t="inlineStr">
        <is>
          <t>Promessa che non possiamo mantenere</t>
        </is>
      </c>
      <c r="F10" s="5" t="inlineStr">
        <is>
          <t>Solo esercitazione</t>
        </is>
      </c>
    </row>
    <row r="11">
      <c r="A11" s="5" t="inlineStr">
        <is>
          <t>Upselling</t>
        </is>
      </c>
      <c r="B11" s="5" t="n"/>
      <c r="C11" s="5" t="n"/>
      <c r="E11" s="5" t="inlineStr">
        <is>
          <t>Regola mancante</t>
        </is>
      </c>
      <c r="F11" s="5" t="inlineStr">
        <is>
          <t>Non usato</t>
        </is>
      </c>
    </row>
    <row r="12">
      <c r="A12" s="5" t="inlineStr">
        <is>
          <t>Immobiliare</t>
        </is>
      </c>
      <c r="B12" s="5" t="n"/>
      <c r="C12" s="5" t="n"/>
      <c r="E12" s="5" t="inlineStr">
        <is>
          <t>Dati personali nell’input</t>
        </is>
      </c>
    </row>
    <row r="13">
      <c r="A13" s="5" t="inlineStr">
        <is>
          <t>Selezione del personale</t>
        </is>
      </c>
      <c r="B13" s="5" t="n"/>
    </row>
    <row r="14">
      <c r="A14" s="5" t="n"/>
    </row>
    <row r="15">
      <c r="A15" s="5" t="n"/>
    </row>
    <row r="16">
      <c r="A16" s="5" t="n"/>
    </row>
    <row r="17">
      <c r="A17" s="5" t="n"/>
    </row>
    <row r="18">
      <c r="A18" s="5" t="n"/>
    </row>
    <row r="19">
      <c r="A19"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Libreria di prompt IA per le vendite</dc:title>
  <dcterms:created xmlns:dcterms="http://purl.org/dc/terms/" xmlns:xsi="http://www.w3.org/2001/XMLSchema-instance" xsi:type="dcterms:W3CDTF">2026-10-14T09:39:18Z</dcterms:created>
  <dcterms:modified xmlns:dcterms="http://purl.org/dc/terms/" xmlns:xsi="http://www.w3.org/2001/XMLSchema-instance" xsi:type="dcterms:W3CDTF">2026-10-14T09:39:18Z</dcterms:modified>
</cp:coreProperties>
</file>