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 SMS" sheetId="1" state="visible" r:id="rId1"/>
    <sheet xmlns:r="http://schemas.openxmlformats.org/officeDocument/2006/relationships" name="Registro invi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1" hidden="1">'Registro invii'!$A$4:$M$204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Libreria SMS: caratteri e segmenti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La colonna B contiene ogni modello della pagina. Scrivi il tuo SMS compilato sopra l’esempio Kingfisher Pool Services nella colonna C: Caratteri, Codifica, Segmenti e Controllo contano la colonna C.</t>
        </is>
      </c>
      <c r="J2" t="inlineStr">
        <is>
          <t>^{}\[~]|€</t>
        </is>
      </c>
    </row>
    <row r="3">
      <c r="A3" s="2" t="inlineStr">
        <is>
          <t>Un segmento contiene 160 caratteri in GSM-7 (lettere latine semplici, cifre, punteggiatura di base; à è é ì ò ù sono incluse, la È maiuscola no) o 70 in UCS-2 (qualsiasi emoji, apostrofo tipografico o altro alfabeto). Gli SMS più lunghi si dividono in parti da 153 o 67. I caratteri € [ ] { } ^ ~ | \ contano doppio in GSM-7.</t>
        </is>
      </c>
    </row>
    <row r="4" ht="30" customHeight="1">
      <c r="A4" s="3" t="inlineStr">
        <is>
          <t>SMS</t>
        </is>
      </c>
      <c r="B4" s="3" t="inlineStr">
        <is>
          <t>Modello</t>
        </is>
      </c>
      <c r="C4" s="3" t="inlineStr">
        <is>
          <t>Il tuo SMS (esempio compilato)</t>
        </is>
      </c>
      <c r="D4" s="3" t="inlineStr">
        <is>
          <t>Caratteri</t>
        </is>
      </c>
      <c r="E4" s="3" t="inlineStr">
        <is>
          <t>Codifica</t>
        </is>
      </c>
      <c r="F4" s="3" t="inlineStr">
        <is>
          <t>Segmenti</t>
        </is>
      </c>
      <c r="G4" s="3" t="inlineStr">
        <is>
          <t>Controllo</t>
        </is>
      </c>
    </row>
    <row r="5" ht="58" customHeight="1">
      <c r="A5" s="4" t="inlineStr">
        <is>
          <t>Prima risposta a un lead dal sito, entro 5 minuti in orario di lavoro</t>
        </is>
      </c>
      <c r="B5" s="5" t="inlineStr">
        <is>
          <t>[Attività]: Ciao [nome], sono [il tuo nome]. Per [richiesta] [passo o chiamo] [giorno, ora] o [giorno, ora]. Quale scegli? Rispondi STOP per disiscriverti.</t>
        </is>
      </c>
      <c r="C5" s="5" t="inlineStr">
        <is>
          <t>Kingfisher Pool Services: Ciao Carla, sono Dev. Per la pompa rumorosa passo gio 8 ott 9-11 o ven 9 ott 13-15. Quale scegli? Rispondi STOP per disiscriverti.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segmento: OK","Accorcia a 1 segmento"))</f>
        <v/>
      </c>
    </row>
    <row r="6" ht="58" customHeight="1">
      <c r="A6" s="4" t="inlineStr">
        <is>
          <t>Una domanda prima del preventivo</t>
        </is>
      </c>
      <c r="B6" s="5" t="inlineStr">
        <is>
          <t>Grazie, [nome]. Una domanda per farti il preventivo giusto: [la tua domanda]? Anche una foto aiuta.</t>
        </is>
      </c>
      <c r="C6" s="5" t="inlineStr">
        <is>
          <t>Grazie, Carla. Una domanda per farti il preventivo giusto: la pompa è a velocità singola o variabile? Anche una foto aiuta.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segmento: OK","Accorcia a 1 segmento"))</f>
        <v/>
      </c>
    </row>
    <row r="7" ht="58" customHeight="1">
      <c r="A7" s="4" t="inlineStr">
        <is>
          <t>Nessuna risposta dopo 1 giorno lavorativo: una volta sola</t>
        </is>
      </c>
      <c r="B7" s="5" t="inlineStr">
        <is>
          <t>[Attività]: Ciao [nome], sono di nuovo [il tuo nome], per [richiesta]. Ti serve ancora? Dimmi un giorno e ti prenoto. Se no, non serve rispondere.</t>
        </is>
      </c>
      <c r="C7" s="5" t="inlineStr">
        <is>
          <t>Kingfisher Pool Services: Ciao Carla, sono di nuovo Dev, per la pompa rumorosa. Ti serve ancora? Dimmi un giorno e ti prenoto. Se no, non serve rispondere.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segmento: OK","Accorcia a 1 segmento"))</f>
        <v/>
      </c>
    </row>
    <row r="8" ht="58" customHeight="1">
      <c r="A8" s="4" t="inlineStr">
        <is>
          <t>Preventivo inviato</t>
        </is>
      </c>
      <c r="B8" s="5" t="inlineStr">
        <is>
          <t>[Attività]: [nome], il preventivo per [lavoro] è nella tua email: [totale], valido fino al [data]. Domande? Rispondi o chiama il [telefono].</t>
        </is>
      </c>
      <c r="C8" s="5" t="inlineStr">
        <is>
          <t>Kingfisher Pool Services: Carla, il preventivo del motore è nella tua email: 640 $, valido fino al 22 ott. Domande? Rispondi o chiama il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segmento: OK","Accorcia a 1 segmento"))</f>
        <v/>
      </c>
    </row>
    <row r="9" ht="58" customHeight="1">
      <c r="A9" s="4" t="inlineStr">
        <is>
          <t>Ricontatto, nel giorno concordato o 2 giorni lavorativi dopo</t>
        </is>
      </c>
      <c r="B9" s="5" t="inlineStr">
        <is>
          <t>Ciao [nome], sono [il tuo nome] di [attività]. Il preventivo per [lavoro] fa al caso tuo? Se sì, [giorno] sono libero. Dubbi? Rispondi qui.</t>
        </is>
      </c>
      <c r="C9" s="5" t="inlineStr">
        <is>
          <t>Ciao Carla, sono Dev di Kingfisher Pool Services. Il preventivo della pompa fa al caso tuo? Se sì, mer 14 ott in mattinata sono libero. Dubbi? Rispondi qui.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segmento: OK","Accorcia a 1 segmento"))</f>
        <v/>
      </c>
    </row>
    <row r="10" ht="58" customHeight="1">
      <c r="A10" s="4" t="inlineStr">
        <is>
          <t>Se dice che costa troppo</t>
        </is>
      </c>
      <c r="B10" s="5" t="inlineStr">
        <is>
          <t>Grazie per avermelo detto, [nome]. Quale parte supera il tuo budget? Posso mostrarti cosa cambia se [togliamo o cambiamo una voce].</t>
        </is>
      </c>
      <c r="C10" s="5" t="inlineStr">
        <is>
          <t>Grazie per avermelo detto, Carla. Quale parte supera il tuo budget? Posso mostrarti cosa cambia se ripariamo il motore invece di sostituirlo.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segmento: OK","Accorcia a 1 segmento"))</f>
        <v/>
      </c>
    </row>
    <row r="11" ht="58" customHeight="1">
      <c r="A11" s="4" t="inlineStr">
        <is>
          <t>Ultimo SMS, giorno lavorativo 5</t>
        </is>
      </c>
      <c r="B11" s="5" t="inlineStr">
        <is>
          <t>Ciao [nome], sono [il tuo nome] di [attività]. Ultimo SMS sul preventivo per [lavoro], poi non insisto. Lo vuoi? Dimmi un giorno. Se no, non serve rispondere.</t>
        </is>
      </c>
      <c r="C11" s="5" t="inlineStr">
        <is>
          <t>Ciao Carla, sono Dev di Kingfisher Pool Services. Ultimo SMS sul preventivo della pompa, poi non insisto. Lo vuoi? Dimmi un giorno. Se no, non serve rispondere.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segmento: OK","Accorcia a 1 segmento"))</f>
        <v/>
      </c>
    </row>
    <row r="12" ht="58" customHeight="1">
      <c r="A12" s="4" t="inlineStr">
        <is>
          <t>Lead silenzioso, 30 giorni dopo il preventivo</t>
        </is>
      </c>
      <c r="B12" s="5" t="inlineStr">
        <is>
          <t>[Attività]: [nome], il preventivo per [lavoro] di [mese] scade il [data]. Lo vuoi prima di [stagione]? Rispondi SI, o STOP per disiscriverti.</t>
        </is>
      </c>
      <c r="C12" s="5" t="inlineStr">
        <is>
          <t>Kingfisher Pool Services: Ravi, il preventivo del riscaldatore di settembre scade il 31 ott. Lo vuoi prima dell'inverno? Rispondi SI, o STOP per disiscriverti.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segmento: OK","Accorcia a 1 segmento"))</f>
        <v/>
      </c>
    </row>
    <row r="13" ht="58" customHeight="1">
      <c r="A13" s="4" t="inlineStr">
        <is>
          <t>Ex cliente, un motivo stagionale</t>
        </is>
      </c>
      <c r="B13" s="5" t="inlineStr">
        <is>
          <t>[Attività]: [nome], arriva [stagione]: posti per [servizio] la settimana del [data], stesso prezzo. Ne vuoi uno? Rispondi SI, o STOP per disiscriverti.</t>
        </is>
      </c>
      <c r="C13" s="5" t="inlineStr">
        <is>
          <t>Kingfisher Pool Services: Wendy, è ora di chiudere la piscina: posti la settimana del 2 nov, stesso prezzo. Ne vuoi uno? Rispondi SI, o STOP per disiscriverti.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segmento: OK","Accorcia a 1 segmento"))</f>
        <v/>
      </c>
    </row>
    <row r="14" ht="58" customHeight="1">
      <c r="A14" s="4" t="inlineStr">
        <is>
          <t>Carrello abbandonato: un SMS, entro 24 ore</t>
        </is>
      </c>
      <c r="B14" s="5" t="inlineStr">
        <is>
          <t>[Negozio]: [nome], [prodotto] è nel tuo carrello: [link]. Dubbi su [taglia o spedizione]? Scrivici qui. Rispondi STOP per disiscriverti.</t>
        </is>
      </c>
      <c r="C14" s="5" t="inlineStr">
        <is>
          <t>Kingfisher Pool Services: Mira, la copertura solare è nel tuo carrello: kfpool.example/cart. Dubbi sulla misura? Scrivici qui. Rispondi STOP per disiscriverti.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segmento: OK","Accorcia a 1 segmento"))</f>
        <v/>
      </c>
    </row>
    <row r="15" ht="58" customHeight="1">
      <c r="A15" s="4" t="inlineStr">
        <is>
          <t>Ultimo SMS, 7 giorni dopo</t>
        </is>
      </c>
      <c r="B15" s="5" t="inlineStr">
        <is>
          <t>[Attività]: [nome], ultimo SMS su [offerta]: senza risposta non ti scriviamo più. Lo vuoi? Rispondi SI, o STOP per disiscriverti.</t>
        </is>
      </c>
      <c r="C15" s="5" t="inlineStr">
        <is>
          <t>Kingfisher Pool Services: Ravi, ultimo SMS sul preventivo del riscaldatore: senza risposta non ti scriviamo più. Lo vuoi? Rispondi SI, o STOP per disiscriverti.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segmento: OK","Accorcia a 1 segmento"))</f>
        <v/>
      </c>
    </row>
    <row r="16" ht="58" customHeight="1">
      <c r="A16" s="4" t="inlineStr">
        <is>
          <t>Ordine confermato</t>
        </is>
      </c>
      <c r="B16" s="5" t="inlineStr">
        <is>
          <t>[Attività]: Grazie, [nome]. Ordine [numero] confermato, parte entro il [data]. Ti mandiamo il link di tracciamento. Modifiche? Rispondi entro 1 ora.</t>
        </is>
      </c>
      <c r="C16" s="5" t="inlineStr">
        <is>
          <t>Kingfisher Pool Services: Grazie, Helena. Ordine 2210 confermato, parte entro gio 8 ott. Ti mandiamo il link di tracciamento. Modifiche? Rispondi entro 1 ora.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segmento: OK","Accorcia a 1 segmento"))</f>
        <v/>
      </c>
    </row>
    <row r="17" ht="58" customHeight="1">
      <c r="A17" s="4" t="inlineStr">
        <is>
          <t>Spedito</t>
        </is>
      </c>
      <c r="B17" s="5" t="inlineStr">
        <is>
          <t>[Attività]: Ordine [numero] spedito, arriva verso il [data]. Seguilo: [link]. Incompleto o danneggiato all'arrivo? Rispondi qui.</t>
        </is>
      </c>
      <c r="C17" s="5" t="inlineStr">
        <is>
          <t>Kingfisher Pool Services: Ordine 2210 spedito, arriva verso lun 12 ott. Seguilo: kfpool.example/track/2210. Incompleto o danneggiato all'arrivo? Rispondi qui.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segmento: OK","Accorcia a 1 segmento"))</f>
        <v/>
      </c>
    </row>
    <row r="18" ht="58" customHeight="1">
      <c r="A18" s="4" t="inlineStr">
        <is>
          <t>In arrivo: consegna o intervento</t>
        </is>
      </c>
      <c r="B18" s="5" t="inlineStr">
        <is>
          <t>[Attività]: [nome], [tecnico o corriere] è in viaggio e arriva entro le [ora]. Domande? Chiama il [telefono].</t>
        </is>
      </c>
      <c r="C18" s="5" t="inlineStr">
        <is>
          <t>Kingfisher Pool Services: Carla, Dev è in viaggio e arriva entro le 9:30. Domande? Chiama il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segmento: OK","Accorcia a 1 segmento"))</f>
        <v/>
      </c>
    </row>
    <row r="19" ht="58" customHeight="1">
      <c r="A19" s="4" t="inlineStr">
        <is>
          <t>Avviso di ritardo</t>
        </is>
      </c>
      <c r="B19" s="5" t="inlineStr">
        <is>
          <t>[Attività]: [nome], ordine [numero] in ritardo: nuova data [data]. Scusaci. Puoi [aspettare, cambiare o annullare]: rispondi o chiama [telefono].</t>
        </is>
      </c>
      <c r="C19" s="5" t="inlineStr">
        <is>
          <t>Kingfisher Pool Services: Helena, ordine 2214 in ritardo: nuova data ven 23 ott. Scusaci. Puoi aspettare, cambiare o annullare: rispondi o chiama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segmento: OK","Accorcia a 1 segmento"))</f>
        <v/>
      </c>
    </row>
    <row r="20" ht="58" customHeight="1">
      <c r="A20" s="4" t="inlineStr">
        <is>
          <t>Consegnato</t>
        </is>
      </c>
      <c r="B20" s="5" t="inlineStr">
        <is>
          <t>[Attività]: Ordine [numero] consegnato alle [ora]. Controlla che corrisponda all'ordine. Manca qualcosa? Rispondi entro 48 ore.</t>
        </is>
      </c>
      <c r="C20" s="5" t="inlineStr">
        <is>
          <t>Kingfisher Pool Services: Ordine 2210 consegnato alle 14:15. Controlla che corrisponda all'ordine. Manca qualcosa? Rispondi entro 48 ore.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segmento: OK","Accorcia a 1 segmento"))</f>
        <v/>
      </c>
    </row>
    <row r="21" ht="58" customHeight="1">
      <c r="A21" s="4" t="inlineStr">
        <is>
          <t>Richiesta di recensione</t>
        </is>
      </c>
      <c r="B21" s="5" t="inlineStr">
        <is>
          <t>[Attività]: Grazie per averci scelto, [nome]. Se [il risultato] va bene, una breve recensione ci aiuta molto: [link]. Problemi? Prima scrivici.</t>
        </is>
      </c>
      <c r="C21" s="5" t="inlineStr">
        <is>
          <t>Kingfisher Pool Services: Grazie, Carla. Se la pompa gira silenziosa, una breve recensione ci aiuta: kfpool.example/review. Problemi? Prima scrivici.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segmento: OK","Accorcia a 1 segmento"))</f>
        <v/>
      </c>
    </row>
    <row r="22" ht="58" customHeight="1">
      <c r="A22" s="4" t="inlineStr">
        <is>
          <t>Se risponde con un problema</t>
        </is>
      </c>
      <c r="B22" s="5" t="inlineStr">
        <is>
          <t>Grazie per avermelo detto, [nome]. Oggi entro le [ora] [lo sistemo o ti chiamo]. [il tuo nome]</t>
        </is>
      </c>
      <c r="C22" s="5" t="inlineStr">
        <is>
          <t>Grazie per avermelo detto, Carla. Oggi entro le 16 torno a sistemarla.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segmento: OK","Accorcia a 1 segmento"))</f>
        <v/>
      </c>
    </row>
    <row r="23" ht="58" customHeight="1">
      <c r="A23" s="4" t="inlineStr">
        <is>
          <t>Scade tra 3 giorni</t>
        </is>
      </c>
      <c r="B23" s="5" t="inlineStr">
        <is>
          <t>[Attività]: Ciao [nome], la fattura [numero] di [importo] scade il [data]. Paga qui: [link]. Hai già pagato? Grazie, ignora l'avviso.</t>
        </is>
      </c>
      <c r="C23" s="5" t="inlineStr">
        <is>
          <t>Kingfisher Pool Services: Ciao Carla, la fattura 1042 di 440 $ scade lun 19 ott. Paga qui: kfpool.example/pay/1042. Hai già pagato? Grazie, ignora l'avviso.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segmento: OK","Accorcia a 1 segmento"))</f>
        <v/>
      </c>
    </row>
    <row r="24" ht="58" customHeight="1">
      <c r="A24" s="4" t="inlineStr">
        <is>
          <t>Scade oggi</t>
        </is>
      </c>
      <c r="B24" s="5" t="inlineStr">
        <is>
          <t>[Attività]: [nome], la fattura [numero] ([importo]) scade oggi. Paga qui: [link], o rispondi se ti serve qualche giorno in più.</t>
        </is>
      </c>
      <c r="C24" s="5" t="inlineStr">
        <is>
          <t>Kingfisher Pool Services: Oscar, la fattura 1038 (310 $) scade oggi. Paga qui: kfpool.example/pay/1038, o rispondi se ti serve qualche giorno in più.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segmento: OK","Accorcia a 1 segmento"))</f>
        <v/>
      </c>
    </row>
    <row r="25" ht="58" customHeight="1">
      <c r="A25" s="4" t="inlineStr">
        <is>
          <t>Scaduta da 7 giorni</t>
        </is>
      </c>
      <c r="B25" s="5" t="inlineStr">
        <is>
          <t>[Attività]: [nome], fattura [numero] scaduta da 7 giorni. Paga oggi: [link], o chiama il [telefono] per concordare una data. Grazie.</t>
        </is>
      </c>
      <c r="C25" s="5" t="inlineStr">
        <is>
          <t>Kingfisher Pool Services: Oscar, fattura 1038 scaduta da 7 giorni. Paga oggi: kfpool.example/pay/1038, o chiama il 480-555-0149 per concordare una data. Grazie.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segmento: OK","Accorcia a 1 segmento"))</f>
        <v/>
      </c>
    </row>
    <row r="26" ht="58" customHeight="1">
      <c r="A26" s="4" t="inlineStr">
        <is>
          <t>Pagamento ricevuto</t>
        </is>
      </c>
      <c r="B26" s="5" t="inlineStr">
        <is>
          <t>[Attività]: Pagamento ricevuto, grazie, [nome]. La ricevuta è nella tua email.</t>
        </is>
      </c>
      <c r="C26" s="5" t="inlineStr">
        <is>
          <t>Kingfisher Pool Services: Pagamento ricevuto, grazie, Carla. La ricevuta è nella tua email.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segmento: OK","Accorcia a 1 segmento"))</f>
        <v/>
      </c>
    </row>
    <row r="27" ht="58" customHeight="1">
      <c r="A27" s="4" t="inlineStr">
        <is>
          <t>Chiuso in una data</t>
        </is>
      </c>
      <c r="B27" s="5" t="inlineStr">
        <is>
          <t>[Attività]: Siamo chiusi [giorno, data] per [motivo]. Riapriamo [giorno] alle [ora]. Urgenze? Chiama il [telefono] e lascia un messaggio.</t>
        </is>
      </c>
      <c r="C27" s="5" t="inlineStr">
        <is>
          <t>Kingfisher Pool Services: Siamo chiusi lun 26 ott per formazione interna. Riapriamo mar 27 ott alle 7. Urgenze? Chiama il 480-555-0149 e lascia un messaggio.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segmento: OK","Accorcia a 1 segmento"))</f>
        <v/>
      </c>
    </row>
    <row r="28" ht="58" customHeight="1">
      <c r="A28" s="4" t="inlineStr">
        <is>
          <t>Maltempo o emergenza: interventi spostati</t>
        </is>
      </c>
      <c r="B28" s="5" t="inlineStr">
        <is>
          <t>[Attività]: [nome], per [il temporale] il tuo [servizio] del [data] passa a [nuova data, ora]. Rispondi se non va bene. Scusaci per il cambio.</t>
        </is>
      </c>
      <c r="C28" s="5" t="inlineStr">
        <is>
          <t>Kingfisher Pool Services: Wendy, per la tempesta di sabbia la tua pulizia passa da mar 13 a mer 14 ott, ore 14. Rispondi se non va bene. Scusaci per il cambio.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segmento: OK","Accorcia a 1 segmento"))</f>
        <v/>
      </c>
    </row>
    <row r="29" ht="58" customHeight="1">
      <c r="A29" s="4" t="inlineStr">
        <is>
          <t>Siamo di nuovo aperti</t>
        </is>
      </c>
      <c r="B29" s="5" t="inlineStr">
        <is>
          <t>[Attività]: Siamo di nuovo aperti da [giorno]. Le visite di [servizio] riprendono il [data]. Ti serve qualcosa prima? Rispondi qui.</t>
        </is>
      </c>
      <c r="C29" s="5" t="inlineStr">
        <is>
          <t>Kingfisher Pool Services: Siamo di nuovo aperti da mar 27 ott. Le visite di pulizia riprendono mer 28 ott. Ti serve qualcosa prima? Rispondi qui.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segmento: OK","Accorcia a 1 segmento"))</f>
        <v/>
      </c>
    </row>
    <row r="30" ht="58" customHeight="1">
      <c r="A30" s="4" t="inlineStr">
        <is>
          <t>Cambio di orario</t>
        </is>
      </c>
      <c r="B30" s="5" t="inlineStr">
        <is>
          <t>[Attività]: Dal [data] il nostro orario è [nuovo orario], [giorni]. Il resto non cambia. Domande? Rispondi qui.</t>
        </is>
      </c>
      <c r="C30" s="5" t="inlineStr">
        <is>
          <t>Kingfisher Pool Services: Dal 2 nov il nostro orario è 7-16, dal lunedì al venerdì. Il resto non cambia. Domande? Rispondi qui.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segmento: OK","Accorcia a 1 segmento"))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segmento: OK","Accorcia a 1 segmento"))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segmento: OK","Accorcia a 1 segmento"))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segmento: OK","Accorcia a 1 segmento"))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segmento: OK","Accorcia a 1 segmento"))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segmento: OK","Accorcia a 1 segmento"))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segmento: OK","Accorcia a 1 segmento"))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segmento: OK","Accorcia a 1 segmento"))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segmento: OK","Accorcia a 1 segmento"))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segmento: OK","Accorcia a 1 segmento"))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segmento: OK","Accorcia a 1 segmento"))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segmento: OK","Accorcia a 1 segmento"))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segmento: OK","Accorcia a 1 segmento"))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segmento: OK","Accorcia a 1 segmento"))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segmento: OK","Accorcia a 1 segmento"))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segmento: OK","Accorcia a 1 segmento"))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segmento: OK","Accorcia a 1 segmento"))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segmento: OK","Accorcia a 1 segmento"))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segmento: OK","Accorcia a 1 segmento"))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segmento: OK","Accorcia a 1 segmento"))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segmento: OK","Accorcia a 1 segmento"))</f>
        <v/>
      </c>
    </row>
  </sheetData>
  <conditionalFormatting sqref="G5:G50">
    <cfRule type="expression" priority="1" dxfId="0">
      <formula>$G5="1 segmento: OK"</formula>
    </cfRule>
    <cfRule type="expression" priority="2" dxfId="1">
      <formula>$G5="Accorcia a 1 segmento"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Registro invii</t>
        </is>
      </c>
    </row>
    <row r="2">
      <c r="A2" s="2" t="inlineStr">
        <is>
          <t>Una riga per SMS, subito dopo l’invio. Caratteri e Stato si compilano da soli. Le date di esempio sono relative a oggi.</t>
        </is>
      </c>
    </row>
    <row r="3">
      <c r="A3" s="2" t="inlineStr">
        <is>
          <t>Consenso registrato: Sì, No o Disiscritto. Scrivi STOP in Risposta quando il cliente si disiscrive e imposta il consenso su Disiscritto. Concluso: Sì quando non resta nulla da fare. Modifica i tipi di SMS e i mittenti nel foglio Elenchi.</t>
        </is>
      </c>
    </row>
    <row r="4" ht="40" customHeight="1">
      <c r="A4" s="3" t="inlineStr">
        <is>
          <t>Data e ora</t>
        </is>
      </c>
      <c r="B4" s="3" t="inlineStr">
        <is>
          <t>Contatto</t>
        </is>
      </c>
      <c r="C4" s="3" t="inlineStr">
        <is>
          <t>Azienda</t>
        </is>
      </c>
      <c r="D4" s="3" t="inlineStr">
        <is>
          <t>Tipo di SMS</t>
        </is>
      </c>
      <c r="E4" s="3" t="inlineStr">
        <is>
          <t>Consenso registrato</t>
        </is>
      </c>
      <c r="F4" s="3" t="inlineStr">
        <is>
          <t>Inviato da</t>
        </is>
      </c>
      <c r="G4" s="3" t="inlineStr">
        <is>
          <t>SMS inviato</t>
        </is>
      </c>
      <c r="H4" s="3" t="inlineStr">
        <is>
          <t>Caratteri</t>
        </is>
      </c>
      <c r="I4" s="3" t="inlineStr">
        <is>
          <t>Risposta</t>
        </is>
      </c>
      <c r="J4" s="3" t="inlineStr">
        <is>
          <t>Prossimo passo</t>
        </is>
      </c>
      <c r="K4" s="3" t="inlineStr">
        <is>
          <t>Data del prossimo passo</t>
        </is>
      </c>
      <c r="L4" s="3" t="inlineStr">
        <is>
          <t>Concluso</t>
        </is>
      </c>
      <c r="M4" s="3" t="inlineStr">
        <is>
          <t>Stato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Risposta al nuovo lead</t>
        </is>
      </c>
      <c r="E5" s="9" t="inlineStr">
        <is>
          <t>Sì</t>
        </is>
      </c>
      <c r="F5" s="9" t="inlineStr">
        <is>
          <t>Dev</t>
        </is>
      </c>
      <c r="G5" s="5" t="inlineStr">
        <is>
          <t>Kingfisher Pool Services: Ciao Carla, sono Dev. Per la pompa rumorosa passo gio 8 ott 9-11 o ven 9 ott 13-15. Quale scegli? Rispondi STOP per disiscriverti.</t>
        </is>
      </c>
      <c r="H5" s="6">
        <f>IF($G5="","",LEN($G5))</f>
        <v/>
      </c>
      <c r="I5" s="5" t="inlineStr">
        <is>
          <t>Giovedì 9-11 va bene. 1480 E Juniper Ave, cancello laterale.</t>
        </is>
      </c>
      <c r="J5" s="5" t="inlineStr">
        <is>
          <t>Visita gio 8 ott, dalle 9 alle 11</t>
        </is>
      </c>
      <c r="K5" s="10" t="n">
        <v>46304</v>
      </c>
      <c r="L5" s="9" t="inlineStr">
        <is>
          <t>Sì</t>
        </is>
      </c>
      <c r="M5" s="7">
        <f>IF($A5="","",IF(OR($E5="Disiscritto",ISNUMBER(SEARCH("STOP",$I5))),"Disiscritto: niente più SMS",IF($L5="Sì","Concluso",IF($E5="","Consenso mancante: verifica prima del prossimo SMS",IF($E5="No","Nessun consenso: non inviare SMS",IF($K5&lt;&gt;"",IF($K5&lt;TODAY(),"Prossimo passo scaduto","Prossimo passo programmato"),IF($I5&lt;&gt;"","Risposta: rispondi e annota il prossimo passo",IF(NOW()-$A5&gt;1,"Nessuna risposta dopo 1 giorno: un altro SMS o una chiamata","In attesa di risposta"))))))))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Ricontatto preventivo</t>
        </is>
      </c>
      <c r="E6" s="9" t="inlineStr">
        <is>
          <t>Sì</t>
        </is>
      </c>
      <c r="F6" s="9" t="inlineStr">
        <is>
          <t>Dev</t>
        </is>
      </c>
      <c r="G6" s="5" t="inlineStr">
        <is>
          <t>Kingfisher Pool Services: Carla, il preventivo del motore è nella tua email: 640 $, valido fino al 22 ott. Domande? Rispondi o chiama il 480-555-0149.</t>
        </is>
      </c>
      <c r="H6" s="6">
        <f>IF($G6="","",LEN($G6))</f>
        <v/>
      </c>
      <c r="I6" s="5" t="n"/>
      <c r="J6" s="5" t="inlineStr">
        <is>
          <t>SMS di ricontatto lun 12 ott, 10:00</t>
        </is>
      </c>
      <c r="K6" s="10" t="n">
        <v>46308</v>
      </c>
      <c r="L6" s="9" t="inlineStr">
        <is>
          <t>Sì</t>
        </is>
      </c>
      <c r="M6" s="7">
        <f>IF($A6="","",IF(OR($E6="Disiscritto",ISNUMBER(SEARCH("STOP",$I6))),"Disiscritto: niente più SMS",IF($L6="Sì","Concluso",IF($E6="","Consenso mancante: verifica prima del prossimo SMS",IF($E6="No","Nessun consenso: non inviare SMS",IF($K6&lt;&gt;"",IF($K6&lt;TODAY(),"Prossimo passo scaduto","Prossimo passo programmato"),IF($I6&lt;&gt;"","Risposta: rispondi e annota il prossimo passo",IF(NOW()-$A6&gt;1,"Nessuna risposta dopo 1 giorno: un altro SMS o una chiamata","In attesa di risposta"))))))))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Ricontatto preventivo</t>
        </is>
      </c>
      <c r="E7" s="9" t="inlineStr">
        <is>
          <t>Sì</t>
        </is>
      </c>
      <c r="F7" s="9" t="inlineStr">
        <is>
          <t>Dev</t>
        </is>
      </c>
      <c r="G7" s="5" t="inlineStr">
        <is>
          <t>Ciao Carla, sono Dev di Kingfisher Pool Services. Il preventivo della pompa fa al caso tuo? Se sì, mer 14 ott in mattinata sono libero. Dubbi? Rispondi qui.</t>
        </is>
      </c>
      <c r="H7" s="6">
        <f>IF($G7="","",LEN($G7))</f>
        <v/>
      </c>
      <c r="I7" s="5" t="inlineStr">
        <is>
          <t>Sì, procedi pure. Mercoledì mattina va bene.</t>
        </is>
      </c>
      <c r="J7" s="5" t="inlineStr">
        <is>
          <t>Lavoro mer 14 ott, dalle 8 alle 10</t>
        </is>
      </c>
      <c r="K7" s="10" t="n">
        <v>46310</v>
      </c>
      <c r="L7" s="9" t="inlineStr">
        <is>
          <t>Sì</t>
        </is>
      </c>
      <c r="M7" s="7">
        <f>IF($A7="","",IF(OR($E7="Disiscritto",ISNUMBER(SEARCH("STOP",$I7))),"Disiscritto: niente più SMS",IF($L7="Sì","Concluso",IF($E7="","Consenso mancante: verifica prima del prossimo SMS",IF($E7="No","Nessun consenso: non inviare SMS",IF($K7&lt;&gt;"",IF($K7&lt;TODAY(),"Prossimo passo scaduto","Prossimo passo programmato"),IF($I7&lt;&gt;"","Risposta: rispondi e annota il prossimo passo",IF(NOW()-$A7&gt;1,"Nessuna risposta dopo 1 giorno: un altro SMS o una chiamata","In attesa di risposta"))))))))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Richiesta di recensione</t>
        </is>
      </c>
      <c r="E8" s="9" t="inlineStr">
        <is>
          <t>Sì</t>
        </is>
      </c>
      <c r="F8" s="9" t="inlineStr">
        <is>
          <t>Dev</t>
        </is>
      </c>
      <c r="G8" s="5" t="inlineStr">
        <is>
          <t>Kingfisher Pool Services: Grazie, Carla. Se la pompa gira silenziosa, una breve recensione ci aiuta: kfpool.example/review. Problemi? Prima scrivici.</t>
        </is>
      </c>
      <c r="H8" s="6">
        <f>IF($G8="","",LEN($G8))</f>
        <v/>
      </c>
      <c r="I8" s="5" t="inlineStr">
        <is>
          <t>Silenziosa come nuova. Recensione pubblicata. Grazie, Dev.</t>
        </is>
      </c>
      <c r="J8" s="5" t="n"/>
      <c r="K8" s="10" t="n"/>
      <c r="L8" s="9" t="inlineStr">
        <is>
          <t>Sì</t>
        </is>
      </c>
      <c r="M8" s="7">
        <f>IF($A8="","",IF(OR($E8="Disiscritto",ISNUMBER(SEARCH("STOP",$I8))),"Disiscritto: niente più SMS",IF($L8="Sì","Concluso",IF($E8="","Consenso mancante: verifica prima del prossimo SMS",IF($E8="No","Nessun consenso: non inviare SMS",IF($K8&lt;&gt;"",IF($K8&lt;TODAY(),"Prossimo passo scaduto","Prossimo passo programmato"),IF($I8&lt;&gt;"","Risposta: rispondi e annota il prossimo passo",IF(NOW()-$A8&gt;1,"Nessuna risposta dopo 1 giorno: un altro SMS o una chiamata","In attesa di risposta"))))))))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Promemoria di pagamento</t>
        </is>
      </c>
      <c r="E9" s="9" t="inlineStr">
        <is>
          <t>Sì</t>
        </is>
      </c>
      <c r="F9" s="9" t="inlineStr">
        <is>
          <t>Dev</t>
        </is>
      </c>
      <c r="G9" s="5" t="inlineStr">
        <is>
          <t>Kingfisher Pool Services: Ciao Carla, la fattura 1042 di 440 $ scade lun 19 ott. Paga qui: kfpool.example/pay/1042. Hai già pagato? Grazie, ignora l'avviso.</t>
        </is>
      </c>
      <c r="H9" s="6">
        <f>IF($G9="","",LEN($G9))</f>
        <v/>
      </c>
      <c r="I9" s="5" t="inlineStr">
        <is>
          <t>Pagato alle 11:20 con il link</t>
        </is>
      </c>
      <c r="J9" s="5" t="n"/>
      <c r="K9" s="10" t="n"/>
      <c r="L9" s="9" t="inlineStr">
        <is>
          <t>Sì</t>
        </is>
      </c>
      <c r="M9" s="7">
        <f>IF($A9="","",IF(OR($E9="Disiscritto",ISNUMBER(SEARCH("STOP",$I9))),"Disiscritto: niente più SMS",IF($L9="Sì","Concluso",IF($E9="","Consenso mancante: verifica prima del prossimo SMS",IF($E9="No","Nessun consenso: non inviare SMS",IF($K9&lt;&gt;"",IF($K9&lt;TODAY(),"Prossimo passo scaduto","Prossimo passo programmato"),IF($I9&lt;&gt;"","Risposta: rispondi e annota il prossimo passo",IF(NOW()-$A9&gt;1,"Nessuna risposta dopo 1 giorno: un altro SMS o una chiamata","In attesa di risposta"))))))))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Risposta al nuovo lead</t>
        </is>
      </c>
      <c r="E10" s="9" t="inlineStr">
        <is>
          <t>Sì</t>
        </is>
      </c>
      <c r="F10" s="9" t="inlineStr">
        <is>
          <t>Noah</t>
        </is>
      </c>
      <c r="G10" s="5" t="inlineStr">
        <is>
          <t>Kingfisher Pool Services: Ciao Yusuf, sono Noah. Per il filtro passo gio 8 ott 13-15 o ven 9 ott 13-15. Quale scegli? Rispondi STOP per disiscriverti.</t>
        </is>
      </c>
      <c r="H10" s="6">
        <f>IF($G10="","",LEN($G10))</f>
        <v/>
      </c>
      <c r="I10" s="5" t="inlineStr">
        <is>
          <t>Potete venire venerdì pomeriggio?</t>
        </is>
      </c>
      <c r="J10" s="5" t="inlineStr">
        <is>
          <t>Visita ven 9 ott, dalle 13 alle 15</t>
        </is>
      </c>
      <c r="K10" s="10" t="n">
        <v>46305</v>
      </c>
      <c r="L10" s="9" t="inlineStr">
        <is>
          <t>Sì</t>
        </is>
      </c>
      <c r="M10" s="7">
        <f>IF($A10="","",IF(OR($E10="Disiscritto",ISNUMBER(SEARCH("STOP",$I10))),"Disiscritto: niente più SMS",IF($L10="Sì","Concluso",IF($E10="","Consenso mancante: verifica prima del prossimo SMS",IF($E10="No","Nessun consenso: non inviare SMS",IF($K10&lt;&gt;"",IF($K10&lt;TODAY(),"Prossimo passo scaduto","Prossimo passo programmato"),IF($I10&lt;&gt;"","Risposta: rispondi e annota il prossimo passo",IF(NOW()-$A10&gt;1,"Nessuna risposta dopo 1 giorno: un altro SMS o una chiamata","In attesa di risposta"))))))))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Ricontatto preventivo</t>
        </is>
      </c>
      <c r="E11" s="9" t="inlineStr">
        <is>
          <t>Sì</t>
        </is>
      </c>
      <c r="F11" s="9" t="inlineStr">
        <is>
          <t>Noah</t>
        </is>
      </c>
      <c r="G11" s="5" t="inlineStr">
        <is>
          <t>Kingfisher Pool Services: Yusuf, il preventivo del filtro è nella tua email: 1.180 $, valido fino al 23 ott. Domande? Rispondi o chiama il 480-555-0149.</t>
        </is>
      </c>
      <c r="H11" s="6">
        <f>IF($G11="","",LEN($G11))</f>
        <v/>
      </c>
      <c r="I11" s="5" t="n"/>
      <c r="J11" s="5" t="inlineStr">
        <is>
          <t>SMS di ricontatto mar 13 ott</t>
        </is>
      </c>
      <c r="K11" s="10" t="n">
        <v>46309</v>
      </c>
      <c r="L11" s="9" t="inlineStr">
        <is>
          <t>Sì</t>
        </is>
      </c>
      <c r="M11" s="7">
        <f>IF($A11="","",IF(OR($E11="Disiscritto",ISNUMBER(SEARCH("STOP",$I11))),"Disiscritto: niente più SMS",IF($L11="Sì","Concluso",IF($E11="","Consenso mancante: verifica prima del prossimo SMS",IF($E11="No","Nessun consenso: non inviare SMS",IF($K11&lt;&gt;"",IF($K11&lt;TODAY(),"Prossimo passo scaduto","Prossimo passo programmato"),IF($I11&lt;&gt;"","Risposta: rispondi e annota il prossimo passo",IF(NOW()-$A11&gt;1,"Nessuna risposta dopo 1 giorno: un altro SMS o una chiamata","In attesa di risposta"))))))))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Ricontatto preventivo</t>
        </is>
      </c>
      <c r="E12" s="9" t="inlineStr">
        <is>
          <t>Sì</t>
        </is>
      </c>
      <c r="F12" s="9" t="inlineStr">
        <is>
          <t>Noah</t>
        </is>
      </c>
      <c r="G12" s="5" t="inlineStr">
        <is>
          <t>Ciao Yusuf, sono Noah di Kingfisher Pool Services. Il preventivo del filtro fa al caso tuo? Se sì, gio 15 ott sono libero. Dubbi? Rispondi qui.</t>
        </is>
      </c>
      <c r="H12" s="6">
        <f>IF($G12="","",LEN($G12))</f>
        <v/>
      </c>
      <c r="I12" s="5" t="inlineStr">
        <is>
          <t>Il consiglio si riunisce il 20 ott, lo saprò allora.</t>
        </is>
      </c>
      <c r="J12" s="5" t="inlineStr">
        <is>
          <t>SMS dopo la riunione del consiglio</t>
        </is>
      </c>
      <c r="K12" s="10" t="n">
        <v>46317</v>
      </c>
      <c r="L12" s="9" t="inlineStr">
        <is>
          <t>No</t>
        </is>
      </c>
      <c r="M12" s="7">
        <f>IF($A12="","",IF(OR($E12="Disiscritto",ISNUMBER(SEARCH("STOP",$I12))),"Disiscritto: niente più SMS",IF($L12="Sì","Concluso",IF($E12="","Consenso mancante: verifica prima del prossimo SMS",IF($E12="No","Nessun consenso: non inviare SMS",IF($K12&lt;&gt;"",IF($K12&lt;TODAY(),"Prossimo passo scaduto","Prossimo passo programmato"),IF($I12&lt;&gt;"","Risposta: rispondi e annota il prossimo passo",IF(NOW()-$A12&gt;1,"Nessuna risposta dopo 1 giorno: un altro SMS o una chiamata","In attesa di risposta"))))))))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Ordine e consegna</t>
        </is>
      </c>
      <c r="E13" s="9" t="inlineStr">
        <is>
          <t>Sì</t>
        </is>
      </c>
      <c r="F13" s="9" t="inlineStr">
        <is>
          <t>Noah</t>
        </is>
      </c>
      <c r="G13" s="5" t="inlineStr">
        <is>
          <t>Kingfisher Pool Services: Ordine 2210 spedito, arriva verso lun 12 ott. Seguilo: kfpool.example/track/2210. Incompleto o danneggiato all'arrivo? Rispondi qui.</t>
        </is>
      </c>
      <c r="H13" s="6">
        <f>IF($G13="","",LEN($G13))</f>
        <v/>
      </c>
      <c r="I13" s="5" t="n"/>
      <c r="J13" s="5" t="n"/>
      <c r="K13" s="10" t="n"/>
      <c r="L13" s="9" t="inlineStr">
        <is>
          <t>Sì</t>
        </is>
      </c>
      <c r="M13" s="7">
        <f>IF($A13="","",IF(OR($E13="Disiscritto",ISNUMBER(SEARCH("STOP",$I13))),"Disiscritto: niente più SMS",IF($L13="Sì","Concluso",IF($E13="","Consenso mancante: verifica prima del prossimo SMS",IF($E13="No","Nessun consenso: non inviare SMS",IF($K13&lt;&gt;"",IF($K13&lt;TODAY(),"Prossimo passo scaduto","Prossimo passo programmato"),IF($I13&lt;&gt;"","Risposta: rispondi e annota il prossimo passo",IF(NOW()-$A13&gt;1,"Nessuna risposta dopo 1 giorno: un altro SMS o una chiamata","In attesa di risposta"))))))))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Riattivazione</t>
        </is>
      </c>
      <c r="E14" s="9" t="inlineStr">
        <is>
          <t>Disiscritto</t>
        </is>
      </c>
      <c r="F14" s="9" t="inlineStr">
        <is>
          <t>Dev</t>
        </is>
      </c>
      <c r="G14" s="5" t="inlineStr">
        <is>
          <t>Kingfisher Pool Services: Ravi, il preventivo del riscaldatore di settembre scade il 31 ott. Lo vuoi prima dell'inverno? Rispondi SI, o STOP per disiscriverti.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Sì</t>
        </is>
      </c>
      <c r="M14" s="7">
        <f>IF($A14="","",IF(OR($E14="Disiscritto",ISNUMBER(SEARCH("STOP",$I14))),"Disiscritto: niente più SMS",IF($L14="Sì","Concluso",IF($E14="","Consenso mancante: verifica prima del prossimo SMS",IF($E14="No","Nessun consenso: non inviare SMS",IF($K14&lt;&gt;"",IF($K14&lt;TODAY(),"Prossimo passo scaduto","Prossimo passo programmato"),IF($I14&lt;&gt;"","Risposta: rispondi e annota il prossimo passo",IF(NOW()-$A14&gt;1,"Nessuna risposta dopo 1 giorno: un altro SMS o una chiamata","In attesa di risposta"))))))))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Chiusura e riapertura</t>
        </is>
      </c>
      <c r="E15" s="9" t="inlineStr">
        <is>
          <t>Sì</t>
        </is>
      </c>
      <c r="F15" s="9" t="inlineStr">
        <is>
          <t>Dev</t>
        </is>
      </c>
      <c r="G15" s="5" t="inlineStr">
        <is>
          <t>Kingfisher Pool Services: Wendy, per la tempesta di sabbia la tua pulizia passa da mar 13 a mer 14 ott, ore 14. Rispondi se non va bene. Scusaci per il cambio.</t>
        </is>
      </c>
      <c r="H15" s="6">
        <f>IF($G15="","",LEN($G15))</f>
        <v/>
      </c>
      <c r="I15" s="5" t="inlineStr">
        <is>
          <t>Mercoledì va bene, grazie dell'avviso.</t>
        </is>
      </c>
      <c r="J15" s="5" t="n"/>
      <c r="K15" s="10" t="n"/>
      <c r="L15" s="9" t="inlineStr">
        <is>
          <t>Sì</t>
        </is>
      </c>
      <c r="M15" s="7">
        <f>IF($A15="","",IF(OR($E15="Disiscritto",ISNUMBER(SEARCH("STOP",$I15))),"Disiscritto: niente più SMS",IF($L15="Sì","Concluso",IF($E15="","Consenso mancante: verifica prima del prossimo SMS",IF($E15="No","Nessun consenso: non inviare SMS",IF($K15&lt;&gt;"",IF($K15&lt;TODAY(),"Prossimo passo scaduto","Prossimo passo programmato"),IF($I15&lt;&gt;"","Risposta: rispondi e annota il prossimo passo",IF(NOW()-$A15&gt;1,"Nessuna risposta dopo 1 giorno: un altro SMS o una chiamata","In attesa di risposta"))))))))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Promemoria di pagamento</t>
        </is>
      </c>
      <c r="E16" s="9" t="inlineStr">
        <is>
          <t>Sì</t>
        </is>
      </c>
      <c r="F16" s="9" t="inlineStr">
        <is>
          <t>Noah</t>
        </is>
      </c>
      <c r="G16" s="5" t="inlineStr">
        <is>
          <t>Kingfisher Pool Services: Ciao Oscar, la fattura 1038 di 310 $ scade lun 19 ott. Paga qui: kfpool.example/pay/1038. Hai già pagato? Grazie, ignora l'avviso.</t>
        </is>
      </c>
      <c r="H16" s="6">
        <f>IF($G16="","",LEN($G16))</f>
        <v/>
      </c>
      <c r="I16" s="5" t="n"/>
      <c r="J16" s="5" t="inlineStr">
        <is>
          <t>SMS del giorno di scadenza lun 19 ott</t>
        </is>
      </c>
      <c r="K16" s="10" t="n">
        <v>46315</v>
      </c>
      <c r="L16" s="9" t="inlineStr">
        <is>
          <t>No</t>
        </is>
      </c>
      <c r="M16" s="7">
        <f>IF($A16="","",IF(OR($E16="Disiscritto",ISNUMBER(SEARCH("STOP",$I16))),"Disiscritto: niente più SMS",IF($L16="Sì","Concluso",IF($E16="","Consenso mancante: verifica prima del prossimo SMS",IF($E16="No","Nessun consenso: non inviare SMS",IF($K16&lt;&gt;"",IF($K16&lt;TODAY(),"Prossimo passo scaduto","Prossimo passo programmato"),IF($I16&lt;&gt;"","Risposta: rispondi e annota il prossimo passo",IF(NOW()-$A16&gt;1,"Nessuna risposta dopo 1 giorno: un altro SMS o una chiamata","In attesa di risposta"))))))))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Risposta al nuovo lead</t>
        </is>
      </c>
      <c r="E17" s="9" t="n"/>
      <c r="F17" s="9" t="inlineStr">
        <is>
          <t>Noah</t>
        </is>
      </c>
      <c r="G17" s="5" t="inlineStr">
        <is>
          <t>Kingfisher Pool Services: Ciao Beatriz, sono Noah. Per la piscina verde passo lun 19 ott 9-11 o mar 20 ott 9-11. Quale scegli? Rispondi STOP per disiscriverti.</t>
        </is>
      </c>
      <c r="H17" s="6">
        <f>IF($G17="","",LEN($G17))</f>
        <v/>
      </c>
      <c r="I17" s="5" t="n"/>
      <c r="J17" s="5" t="inlineStr">
        <is>
          <t>Chiamata lun 19 ott per chiedere degli SMS</t>
        </is>
      </c>
      <c r="K17" s="10" t="n">
        <v>46315</v>
      </c>
      <c r="L17" s="9" t="inlineStr">
        <is>
          <t>No</t>
        </is>
      </c>
      <c r="M17" s="7">
        <f>IF($A17="","",IF(OR($E17="Disiscritto",ISNUMBER(SEARCH("STOP",$I17))),"Disiscritto: niente più SMS",IF($L17="Sì","Concluso",IF($E17="","Consenso mancante: verifica prima del prossimo SMS",IF($E17="No","Nessun consenso: non inviare SMS",IF($K17&lt;&gt;"",IF($K17&lt;TODAY(),"Prossimo passo scaduto","Prossimo passo programmato"),IF($I17&lt;&gt;"","Risposta: rispondi e annota il prossimo passo",IF(NOW()-$A17&gt;1,"Nessuna risposta dopo 1 giorno: un altro SMS o una chiamata","In attesa di risposta"))))))))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Richiesta di recensione</t>
        </is>
      </c>
      <c r="E18" s="9" t="inlineStr">
        <is>
          <t>Sì</t>
        </is>
      </c>
      <c r="F18" s="9" t="inlineStr">
        <is>
          <t>Noah</t>
        </is>
      </c>
      <c r="G18" s="5" t="inlineStr">
        <is>
          <t>Kingfisher Pool Services: Grazie, Ahmed. Se la nuova pompa gira silenziosa, una breve recensione ci aiuta: kfpool.example/review. Problemi? Prima scrivici.</t>
        </is>
      </c>
      <c r="H18" s="6">
        <f>IF($G18="","",LEN($G18))</f>
        <v/>
      </c>
      <c r="I18" s="5" t="n"/>
      <c r="J18" s="5" t="n"/>
      <c r="K18" s="10" t="n"/>
      <c r="L18" s="9" t="inlineStr">
        <is>
          <t>Sì</t>
        </is>
      </c>
      <c r="M18" s="7">
        <f>IF($A18="","",IF(OR($E18="Disiscritto",ISNUMBER(SEARCH("STOP",$I18))),"Disiscritto: niente più SMS",IF($L18="Sì","Concluso",IF($E18="","Consenso mancante: verifica prima del prossimo SMS",IF($E18="No","Nessun consenso: non inviare SMS",IF($K18&lt;&gt;"",IF($K18&lt;TODAY(),"Prossimo passo scaduto","Prossimo passo programmato"),IF($I18&lt;&gt;"","Risposta: rispondi e annota il prossimo passo",IF(NOW()-$A18&gt;1,"Nessuna risposta dopo 1 giorno: un altro SMS o una chiamata","In attesa di risposta"))))))))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Carrello abbandonato</t>
        </is>
      </c>
      <c r="E19" s="9" t="inlineStr">
        <is>
          <t>Sì</t>
        </is>
      </c>
      <c r="F19" s="9" t="inlineStr">
        <is>
          <t>Noah</t>
        </is>
      </c>
      <c r="G19" s="5" t="inlineStr">
        <is>
          <t>Kingfisher Pool Services: Mira, la copertura solare è nel tuo carrello: kfpool.example/cart. Dubbi sulla misura? Scrivici qui. Rispondi STOP per disiscriverti.</t>
        </is>
      </c>
      <c r="H19" s="6">
        <f>IF($G19="","",LEN($G19))</f>
        <v/>
      </c>
      <c r="I19" s="5" t="inlineStr">
        <is>
          <t>Ordinato, grazie del promemoria.</t>
        </is>
      </c>
      <c r="J19" s="5" t="n"/>
      <c r="K19" s="10" t="n"/>
      <c r="L19" s="9" t="inlineStr">
        <is>
          <t>Sì</t>
        </is>
      </c>
      <c r="M19" s="7">
        <f>IF($A19="","",IF(OR($E19="Disiscritto",ISNUMBER(SEARCH("STOP",$I19))),"Disiscritto: niente più SMS",IF($L19="Sì","Concluso",IF($E19="","Consenso mancante: verifica prima del prossimo SMS",IF($E19="No","Nessun consenso: non inviare SMS",IF($K19&lt;&gt;"",IF($K19&lt;TODAY(),"Prossimo passo scaduto","Prossimo passo programmato"),IF($I19&lt;&gt;"","Risposta: rispondi e annota il prossimo passo",IF(NOW()-$A19&gt;1,"Nessuna risposta dopo 1 giorno: un altro SMS o una chiamata","In attesa di risposta"))))))))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IF($A20="","",IF(OR($E20="Disiscritto",ISNUMBER(SEARCH("STOP",$I20))),"Disiscritto: niente più SMS",IF($L20="Sì","Concluso",IF($E20="","Consenso mancante: verifica prima del prossimo SMS",IF($E20="No","Nessun consenso: non inviare SMS",IF($K20&lt;&gt;"",IF($K20&lt;TODAY(),"Prossimo passo scaduto","Prossimo passo programmato"),IF($I20&lt;&gt;"","Risposta: rispondi e annota il prossimo passo",IF(NOW()-$A20&gt;1,"Nessuna risposta dopo 1 giorno: un altro SMS o una chiamata","In attesa di risposta"))))))))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IF($A21="","",IF(OR($E21="Disiscritto",ISNUMBER(SEARCH("STOP",$I21))),"Disiscritto: niente più SMS",IF($L21="Sì","Concluso",IF($E21="","Consenso mancante: verifica prima del prossimo SMS",IF($E21="No","Nessun consenso: non inviare SMS",IF($K21&lt;&gt;"",IF($K21&lt;TODAY(),"Prossimo passo scaduto","Prossimo passo programmato"),IF($I21&lt;&gt;"","Risposta: rispondi e annota il prossimo passo",IF(NOW()-$A21&gt;1,"Nessuna risposta dopo 1 giorno: un altro SMS o una chiamata","In attesa di risposta"))))))))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IF($A22="","",IF(OR($E22="Disiscritto",ISNUMBER(SEARCH("STOP",$I22))),"Disiscritto: niente più SMS",IF($L22="Sì","Concluso",IF($E22="","Consenso mancante: verifica prima del prossimo SMS",IF($E22="No","Nessun consenso: non inviare SMS",IF($K22&lt;&gt;"",IF($K22&lt;TODAY(),"Prossimo passo scaduto","Prossimo passo programmato"),IF($I22&lt;&gt;"","Risposta: rispondi e annota il prossimo passo",IF(NOW()-$A22&gt;1,"Nessuna risposta dopo 1 giorno: un altro SMS o una chiamata","In attesa di risposta"))))))))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IF($A23="","",IF(OR($E23="Disiscritto",ISNUMBER(SEARCH("STOP",$I23))),"Disiscritto: niente più SMS",IF($L23="Sì","Concluso",IF($E23="","Consenso mancante: verifica prima del prossimo SMS",IF($E23="No","Nessun consenso: non inviare SMS",IF($K23&lt;&gt;"",IF($K23&lt;TODAY(),"Prossimo passo scaduto","Prossimo passo programmato"),IF($I23&lt;&gt;"","Risposta: rispondi e annota il prossimo passo",IF(NOW()-$A23&gt;1,"Nessuna risposta dopo 1 giorno: un altro SMS o una chiamata","In attesa di risposta"))))))))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IF($A24="","",IF(OR($E24="Disiscritto",ISNUMBER(SEARCH("STOP",$I24))),"Disiscritto: niente più SMS",IF($L24="Sì","Concluso",IF($E24="","Consenso mancante: verifica prima del prossimo SMS",IF($E24="No","Nessun consenso: non inviare SMS",IF($K24&lt;&gt;"",IF($K24&lt;TODAY(),"Prossimo passo scaduto","Prossimo passo programmato"),IF($I24&lt;&gt;"","Risposta: rispondi e annota il prossimo passo",IF(NOW()-$A24&gt;1,"Nessuna risposta dopo 1 giorno: un altro SMS o una chiamata","In attesa di risposta"))))))))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IF($A25="","",IF(OR($E25="Disiscritto",ISNUMBER(SEARCH("STOP",$I25))),"Disiscritto: niente più SMS",IF($L25="Sì","Concluso",IF($E25="","Consenso mancante: verifica prima del prossimo SMS",IF($E25="No","Nessun consenso: non inviare SMS",IF($K25&lt;&gt;"",IF($K25&lt;TODAY(),"Prossimo passo scaduto","Prossimo passo programmato"),IF($I25&lt;&gt;"","Risposta: rispondi e annota il prossimo passo",IF(NOW()-$A25&gt;1,"Nessuna risposta dopo 1 giorno: un altro SMS o una chiamata","In attesa di risposta"))))))))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IF($A26="","",IF(OR($E26="Disiscritto",ISNUMBER(SEARCH("STOP",$I26))),"Disiscritto: niente più SMS",IF($L26="Sì","Concluso",IF($E26="","Consenso mancante: verifica prima del prossimo SMS",IF($E26="No","Nessun consenso: non inviare SMS",IF($K26&lt;&gt;"",IF($K26&lt;TODAY(),"Prossimo passo scaduto","Prossimo passo programmato"),IF($I26&lt;&gt;"","Risposta: rispondi e annota il prossimo passo",IF(NOW()-$A26&gt;1,"Nessuna risposta dopo 1 giorno: un altro SMS o una chiamata","In attesa di risposta"))))))))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IF($A27="","",IF(OR($E27="Disiscritto",ISNUMBER(SEARCH("STOP",$I27))),"Disiscritto: niente più SMS",IF($L27="Sì","Concluso",IF($E27="","Consenso mancante: verifica prima del prossimo SMS",IF($E27="No","Nessun consenso: non inviare SMS",IF($K27&lt;&gt;"",IF($K27&lt;TODAY(),"Prossimo passo scaduto","Prossimo passo programmato"),IF($I27&lt;&gt;"","Risposta: rispondi e annota il prossimo passo",IF(NOW()-$A27&gt;1,"Nessuna risposta dopo 1 giorno: un altro SMS o una chiamata","In attesa di risposta"))))))))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IF($A28="","",IF(OR($E28="Disiscritto",ISNUMBER(SEARCH("STOP",$I28))),"Disiscritto: niente più SMS",IF($L28="Sì","Concluso",IF($E28="","Consenso mancante: verifica prima del prossimo SMS",IF($E28="No","Nessun consenso: non inviare SMS",IF($K28&lt;&gt;"",IF($K28&lt;TODAY(),"Prossimo passo scaduto","Prossimo passo programmato"),IF($I28&lt;&gt;"","Risposta: rispondi e annota il prossimo passo",IF(NOW()-$A28&gt;1,"Nessuna risposta dopo 1 giorno: un altro SMS o una chiamata","In attesa di risposta"))))))))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IF($A29="","",IF(OR($E29="Disiscritto",ISNUMBER(SEARCH("STOP",$I29))),"Disiscritto: niente più SMS",IF($L29="Sì","Concluso",IF($E29="","Consenso mancante: verifica prima del prossimo SMS",IF($E29="No","Nessun consenso: non inviare SMS",IF($K29&lt;&gt;"",IF($K29&lt;TODAY(),"Prossimo passo scaduto","Prossimo passo programmato"),IF($I29&lt;&gt;"","Risposta: rispondi e annota il prossimo passo",IF(NOW()-$A29&gt;1,"Nessuna risposta dopo 1 giorno: un altro SMS o una chiamata","In attesa di risposta"))))))))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IF($A30="","",IF(OR($E30="Disiscritto",ISNUMBER(SEARCH("STOP",$I30))),"Disiscritto: niente più SMS",IF($L30="Sì","Concluso",IF($E30="","Consenso mancante: verifica prima del prossimo SMS",IF($E30="No","Nessun consenso: non inviare SMS",IF($K30&lt;&gt;"",IF($K30&lt;TODAY(),"Prossimo passo scaduto","Prossimo passo programmato"),IF($I30&lt;&gt;"","Risposta: rispondi e annota il prossimo passo",IF(NOW()-$A30&gt;1,"Nessuna risposta dopo 1 giorno: un altro SMS o una chiamata","In attesa di risposta"))))))))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IF($A31="","",IF(OR($E31="Disiscritto",ISNUMBER(SEARCH("STOP",$I31))),"Disiscritto: niente più SMS",IF($L31="Sì","Concluso",IF($E31="","Consenso mancante: verifica prima del prossimo SMS",IF($E31="No","Nessun consenso: non inviare SMS",IF($K31&lt;&gt;"",IF($K31&lt;TODAY(),"Prossimo passo scaduto","Prossimo passo programmato"),IF($I31&lt;&gt;"","Risposta: rispondi e annota il prossimo passo",IF(NOW()-$A31&gt;1,"Nessuna risposta dopo 1 giorno: un altro SMS o una chiamata","In attesa di risposta"))))))))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IF($A32="","",IF(OR($E32="Disiscritto",ISNUMBER(SEARCH("STOP",$I32))),"Disiscritto: niente più SMS",IF($L32="Sì","Concluso",IF($E32="","Consenso mancante: verifica prima del prossimo SMS",IF($E32="No","Nessun consenso: non inviare SMS",IF($K32&lt;&gt;"",IF($K32&lt;TODAY(),"Prossimo passo scaduto","Prossimo passo programmato"),IF($I32&lt;&gt;"","Risposta: rispondi e annota il prossimo passo",IF(NOW()-$A32&gt;1,"Nessuna risposta dopo 1 giorno: un altro SMS o una chiamata","In attesa di risposta"))))))))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IF($A33="","",IF(OR($E33="Disiscritto",ISNUMBER(SEARCH("STOP",$I33))),"Disiscritto: niente più SMS",IF($L33="Sì","Concluso",IF($E33="","Consenso mancante: verifica prima del prossimo SMS",IF($E33="No","Nessun consenso: non inviare SMS",IF($K33&lt;&gt;"",IF($K33&lt;TODAY(),"Prossimo passo scaduto","Prossimo passo programmato"),IF($I33&lt;&gt;"","Risposta: rispondi e annota il prossimo passo",IF(NOW()-$A33&gt;1,"Nessuna risposta dopo 1 giorno: un altro SMS o una chiamata","In attesa di risposta"))))))))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IF($A34="","",IF(OR($E34="Disiscritto",ISNUMBER(SEARCH("STOP",$I34))),"Disiscritto: niente più SMS",IF($L34="Sì","Concluso",IF($E34="","Consenso mancante: verifica prima del prossimo SMS",IF($E34="No","Nessun consenso: non inviare SMS",IF($K34&lt;&gt;"",IF($K34&lt;TODAY(),"Prossimo passo scaduto","Prossimo passo programmato"),IF($I34&lt;&gt;"","Risposta: rispondi e annota il prossimo passo",IF(NOW()-$A34&gt;1,"Nessuna risposta dopo 1 giorno: un altro SMS o una chiamata","In attesa di risposta"))))))))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IF($A35="","",IF(OR($E35="Disiscritto",ISNUMBER(SEARCH("STOP",$I35))),"Disiscritto: niente più SMS",IF($L35="Sì","Concluso",IF($E35="","Consenso mancante: verifica prima del prossimo SMS",IF($E35="No","Nessun consenso: non inviare SMS",IF($K35&lt;&gt;"",IF($K35&lt;TODAY(),"Prossimo passo scaduto","Prossimo passo programmato"),IF($I35&lt;&gt;"","Risposta: rispondi e annota il prossimo passo",IF(NOW()-$A35&gt;1,"Nessuna risposta dopo 1 giorno: un altro SMS o una chiamata","In attesa di risposta"))))))))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IF($A36="","",IF(OR($E36="Disiscritto",ISNUMBER(SEARCH("STOP",$I36))),"Disiscritto: niente più SMS",IF($L36="Sì","Concluso",IF($E36="","Consenso mancante: verifica prima del prossimo SMS",IF($E36="No","Nessun consenso: non inviare SMS",IF($K36&lt;&gt;"",IF($K36&lt;TODAY(),"Prossimo passo scaduto","Prossimo passo programmato"),IF($I36&lt;&gt;"","Risposta: rispondi e annota il prossimo passo",IF(NOW()-$A36&gt;1,"Nessuna risposta dopo 1 giorno: un altro SMS o una chiamata","In attesa di risposta"))))))))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IF($A37="","",IF(OR($E37="Disiscritto",ISNUMBER(SEARCH("STOP",$I37))),"Disiscritto: niente più SMS",IF($L37="Sì","Concluso",IF($E37="","Consenso mancante: verifica prima del prossimo SMS",IF($E37="No","Nessun consenso: non inviare SMS",IF($K37&lt;&gt;"",IF($K37&lt;TODAY(),"Prossimo passo scaduto","Prossimo passo programmato"),IF($I37&lt;&gt;"","Risposta: rispondi e annota il prossimo passo",IF(NOW()-$A37&gt;1,"Nessuna risposta dopo 1 giorno: un altro SMS o una chiamata","In attesa di risposta"))))))))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IF($A38="","",IF(OR($E38="Disiscritto",ISNUMBER(SEARCH("STOP",$I38))),"Disiscritto: niente più SMS",IF($L38="Sì","Concluso",IF($E38="","Consenso mancante: verifica prima del prossimo SMS",IF($E38="No","Nessun consenso: non inviare SMS",IF($K38&lt;&gt;"",IF($K38&lt;TODAY(),"Prossimo passo scaduto","Prossimo passo programmato"),IF($I38&lt;&gt;"","Risposta: rispondi e annota il prossimo passo",IF(NOW()-$A38&gt;1,"Nessuna risposta dopo 1 giorno: un altro SMS o una chiamata","In attesa di risposta"))))))))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IF($A39="","",IF(OR($E39="Disiscritto",ISNUMBER(SEARCH("STOP",$I39))),"Disiscritto: niente più SMS",IF($L39="Sì","Concluso",IF($E39="","Consenso mancante: verifica prima del prossimo SMS",IF($E39="No","Nessun consenso: non inviare SMS",IF($K39&lt;&gt;"",IF($K39&lt;TODAY(),"Prossimo passo scaduto","Prossimo passo programmato"),IF($I39&lt;&gt;"","Risposta: rispondi e annota il prossimo passo",IF(NOW()-$A39&gt;1,"Nessuna risposta dopo 1 giorno: un altro SMS o una chiamata","In attesa di risposta"))))))))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IF($A40="","",IF(OR($E40="Disiscritto",ISNUMBER(SEARCH("STOP",$I40))),"Disiscritto: niente più SMS",IF($L40="Sì","Concluso",IF($E40="","Consenso mancante: verifica prima del prossimo SMS",IF($E40="No","Nessun consenso: non inviare SMS",IF($K40&lt;&gt;"",IF($K40&lt;TODAY(),"Prossimo passo scaduto","Prossimo passo programmato"),IF($I40&lt;&gt;"","Risposta: rispondi e annota il prossimo passo",IF(NOW()-$A40&gt;1,"Nessuna risposta dopo 1 giorno: un altro SMS o una chiamata","In attesa di risposta"))))))))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IF($A41="","",IF(OR($E41="Disiscritto",ISNUMBER(SEARCH("STOP",$I41))),"Disiscritto: niente più SMS",IF($L41="Sì","Concluso",IF($E41="","Consenso mancante: verifica prima del prossimo SMS",IF($E41="No","Nessun consenso: non inviare SMS",IF($K41&lt;&gt;"",IF($K41&lt;TODAY(),"Prossimo passo scaduto","Prossimo passo programmato"),IF($I41&lt;&gt;"","Risposta: rispondi e annota il prossimo passo",IF(NOW()-$A41&gt;1,"Nessuna risposta dopo 1 giorno: un altro SMS o una chiamata","In attesa di risposta"))))))))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IF($A42="","",IF(OR($E42="Disiscritto",ISNUMBER(SEARCH("STOP",$I42))),"Disiscritto: niente più SMS",IF($L42="Sì","Concluso",IF($E42="","Consenso mancante: verifica prima del prossimo SMS",IF($E42="No","Nessun consenso: non inviare SMS",IF($K42&lt;&gt;"",IF($K42&lt;TODAY(),"Prossimo passo scaduto","Prossimo passo programmato"),IF($I42&lt;&gt;"","Risposta: rispondi e annota il prossimo passo",IF(NOW()-$A42&gt;1,"Nessuna risposta dopo 1 giorno: un altro SMS o una chiamata","In attesa di risposta"))))))))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IF($A43="","",IF(OR($E43="Disiscritto",ISNUMBER(SEARCH("STOP",$I43))),"Disiscritto: niente più SMS",IF($L43="Sì","Concluso",IF($E43="","Consenso mancante: verifica prima del prossimo SMS",IF($E43="No","Nessun consenso: non inviare SMS",IF($K43&lt;&gt;"",IF($K43&lt;TODAY(),"Prossimo passo scaduto","Prossimo passo programmato"),IF($I43&lt;&gt;"","Risposta: rispondi e annota il prossimo passo",IF(NOW()-$A43&gt;1,"Nessuna risposta dopo 1 giorno: un altro SMS o una chiamata","In attesa di risposta"))))))))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IF($A44="","",IF(OR($E44="Disiscritto",ISNUMBER(SEARCH("STOP",$I44))),"Disiscritto: niente più SMS",IF($L44="Sì","Concluso",IF($E44="","Consenso mancante: verifica prima del prossimo SMS",IF($E44="No","Nessun consenso: non inviare SMS",IF($K44&lt;&gt;"",IF($K44&lt;TODAY(),"Prossimo passo scaduto","Prossimo passo programmato"),IF($I44&lt;&gt;"","Risposta: rispondi e annota il prossimo passo",IF(NOW()-$A44&gt;1,"Nessuna risposta dopo 1 giorno: un altro SMS o una chiamata","In attesa di risposta"))))))))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IF($A45="","",IF(OR($E45="Disiscritto",ISNUMBER(SEARCH("STOP",$I45))),"Disiscritto: niente più SMS",IF($L45="Sì","Concluso",IF($E45="","Consenso mancante: verifica prima del prossimo SMS",IF($E45="No","Nessun consenso: non inviare SMS",IF($K45&lt;&gt;"",IF($K45&lt;TODAY(),"Prossimo passo scaduto","Prossimo passo programmato"),IF($I45&lt;&gt;"","Risposta: rispondi e annota il prossimo passo",IF(NOW()-$A45&gt;1,"Nessuna risposta dopo 1 giorno: un altro SMS o una chiamata","In attesa di risposta"))))))))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IF($A46="","",IF(OR($E46="Disiscritto",ISNUMBER(SEARCH("STOP",$I46))),"Disiscritto: niente più SMS",IF($L46="Sì","Concluso",IF($E46="","Consenso mancante: verifica prima del prossimo SMS",IF($E46="No","Nessun consenso: non inviare SMS",IF($K46&lt;&gt;"",IF($K46&lt;TODAY(),"Prossimo passo scaduto","Prossimo passo programmato"),IF($I46&lt;&gt;"","Risposta: rispondi e annota il prossimo passo",IF(NOW()-$A46&gt;1,"Nessuna risposta dopo 1 giorno: un altro SMS o una chiamata","In attesa di risposta"))))))))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IF($A47="","",IF(OR($E47="Disiscritto",ISNUMBER(SEARCH("STOP",$I47))),"Disiscritto: niente più SMS",IF($L47="Sì","Concluso",IF($E47="","Consenso mancante: verifica prima del prossimo SMS",IF($E47="No","Nessun consenso: non inviare SMS",IF($K47&lt;&gt;"",IF($K47&lt;TODAY(),"Prossimo passo scaduto","Prossimo passo programmato"),IF($I47&lt;&gt;"","Risposta: rispondi e annota il prossimo passo",IF(NOW()-$A47&gt;1,"Nessuna risposta dopo 1 giorno: un altro SMS o una chiamata","In attesa di risposta"))))))))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IF($A48="","",IF(OR($E48="Disiscritto",ISNUMBER(SEARCH("STOP",$I48))),"Disiscritto: niente più SMS",IF($L48="Sì","Concluso",IF($E48="","Consenso mancante: verifica prima del prossimo SMS",IF($E48="No","Nessun consenso: non inviare SMS",IF($K48&lt;&gt;"",IF($K48&lt;TODAY(),"Prossimo passo scaduto","Prossimo passo programmato"),IF($I48&lt;&gt;"","Risposta: rispondi e annota il prossimo passo",IF(NOW()-$A48&gt;1,"Nessuna risposta dopo 1 giorno: un altro SMS o una chiamata","In attesa di risposta"))))))))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IF($A49="","",IF(OR($E49="Disiscritto",ISNUMBER(SEARCH("STOP",$I49))),"Disiscritto: niente più SMS",IF($L49="Sì","Concluso",IF($E49="","Consenso mancante: verifica prima del prossimo SMS",IF($E49="No","Nessun consenso: non inviare SMS",IF($K49&lt;&gt;"",IF($K49&lt;TODAY(),"Prossimo passo scaduto","Prossimo passo programmato"),IF($I49&lt;&gt;"","Risposta: rispondi e annota il prossimo passo",IF(NOW()-$A49&gt;1,"Nessuna risposta dopo 1 giorno: un altro SMS o una chiamata","In attesa di risposta"))))))))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IF($A50="","",IF(OR($E50="Disiscritto",ISNUMBER(SEARCH("STOP",$I50))),"Disiscritto: niente più SMS",IF($L50="Sì","Concluso",IF($E50="","Consenso mancante: verifica prima del prossimo SMS",IF($E50="No","Nessun consenso: non inviare SMS",IF($K50&lt;&gt;"",IF($K50&lt;TODAY(),"Prossimo passo scaduto","Prossimo passo programmato"),IF($I50&lt;&gt;"","Risposta: rispondi e annota il prossimo passo",IF(NOW()-$A50&gt;1,"Nessuna risposta dopo 1 giorno: un altro SMS o una chiamata","In attesa di risposta"))))))))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IF($A51="","",IF(OR($E51="Disiscritto",ISNUMBER(SEARCH("STOP",$I51))),"Disiscritto: niente più SMS",IF($L51="Sì","Concluso",IF($E51="","Consenso mancante: verifica prima del prossimo SMS",IF($E51="No","Nessun consenso: non inviare SMS",IF($K51&lt;&gt;"",IF($K51&lt;TODAY(),"Prossimo passo scaduto","Prossimo passo programmato"),IF($I51&lt;&gt;"","Risposta: rispondi e annota il prossimo passo",IF(NOW()-$A51&gt;1,"Nessuna risposta dopo 1 giorno: un altro SMS o una chiamata","In attesa di risposta"))))))))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IF($A52="","",IF(OR($E52="Disiscritto",ISNUMBER(SEARCH("STOP",$I52))),"Disiscritto: niente più SMS",IF($L52="Sì","Concluso",IF($E52="","Consenso mancante: verifica prima del prossimo SMS",IF($E52="No","Nessun consenso: non inviare SMS",IF($K52&lt;&gt;"",IF($K52&lt;TODAY(),"Prossimo passo scaduto","Prossimo passo programmato"),IF($I52&lt;&gt;"","Risposta: rispondi e annota il prossimo passo",IF(NOW()-$A52&gt;1,"Nessuna risposta dopo 1 giorno: un altro SMS o una chiamata","In attesa di risposta"))))))))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IF($A53="","",IF(OR($E53="Disiscritto",ISNUMBER(SEARCH("STOP",$I53))),"Disiscritto: niente più SMS",IF($L53="Sì","Concluso",IF($E53="","Consenso mancante: verifica prima del prossimo SMS",IF($E53="No","Nessun consenso: non inviare SMS",IF($K53&lt;&gt;"",IF($K53&lt;TODAY(),"Prossimo passo scaduto","Prossimo passo programmato"),IF($I53&lt;&gt;"","Risposta: rispondi e annota il prossimo passo",IF(NOW()-$A53&gt;1,"Nessuna risposta dopo 1 giorno: un altro SMS o una chiamata","In attesa di risposta"))))))))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IF($A54="","",IF(OR($E54="Disiscritto",ISNUMBER(SEARCH("STOP",$I54))),"Disiscritto: niente più SMS",IF($L54="Sì","Concluso",IF($E54="","Consenso mancante: verifica prima del prossimo SMS",IF($E54="No","Nessun consenso: non inviare SMS",IF($K54&lt;&gt;"",IF($K54&lt;TODAY(),"Prossimo passo scaduto","Prossimo passo programmato"),IF($I54&lt;&gt;"","Risposta: rispondi e annota il prossimo passo",IF(NOW()-$A54&gt;1,"Nessuna risposta dopo 1 giorno: un altro SMS o una chiamata","In attesa di risposta"))))))))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IF($A55="","",IF(OR($E55="Disiscritto",ISNUMBER(SEARCH("STOP",$I55))),"Disiscritto: niente più SMS",IF($L55="Sì","Concluso",IF($E55="","Consenso mancante: verifica prima del prossimo SMS",IF($E55="No","Nessun consenso: non inviare SMS",IF($K55&lt;&gt;"",IF($K55&lt;TODAY(),"Prossimo passo scaduto","Prossimo passo programmato"),IF($I55&lt;&gt;"","Risposta: rispondi e annota il prossimo passo",IF(NOW()-$A55&gt;1,"Nessuna risposta dopo 1 giorno: un altro SMS o una chiamata","In attesa di risposta"))))))))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IF($A56="","",IF(OR($E56="Disiscritto",ISNUMBER(SEARCH("STOP",$I56))),"Disiscritto: niente più SMS",IF($L56="Sì","Concluso",IF($E56="","Consenso mancante: verifica prima del prossimo SMS",IF($E56="No","Nessun consenso: non inviare SMS",IF($K56&lt;&gt;"",IF($K56&lt;TODAY(),"Prossimo passo scaduto","Prossimo passo programmato"),IF($I56&lt;&gt;"","Risposta: rispondi e annota il prossimo passo",IF(NOW()-$A56&gt;1,"Nessuna risposta dopo 1 giorno: un altro SMS o una chiamata","In attesa di risposta"))))))))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IF($A57="","",IF(OR($E57="Disiscritto",ISNUMBER(SEARCH("STOP",$I57))),"Disiscritto: niente più SMS",IF($L57="Sì","Concluso",IF($E57="","Consenso mancante: verifica prima del prossimo SMS",IF($E57="No","Nessun consenso: non inviare SMS",IF($K57&lt;&gt;"",IF($K57&lt;TODAY(),"Prossimo passo scaduto","Prossimo passo programmato"),IF($I57&lt;&gt;"","Risposta: rispondi e annota il prossimo passo",IF(NOW()-$A57&gt;1,"Nessuna risposta dopo 1 giorno: un altro SMS o una chiamata","In attesa di risposta"))))))))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IF($A58="","",IF(OR($E58="Disiscritto",ISNUMBER(SEARCH("STOP",$I58))),"Disiscritto: niente più SMS",IF($L58="Sì","Concluso",IF($E58="","Consenso mancante: verifica prima del prossimo SMS",IF($E58="No","Nessun consenso: non inviare SMS",IF($K58&lt;&gt;"",IF($K58&lt;TODAY(),"Prossimo passo scaduto","Prossimo passo programmato"),IF($I58&lt;&gt;"","Risposta: rispondi e annota il prossimo passo",IF(NOW()-$A58&gt;1,"Nessuna risposta dopo 1 giorno: un altro SMS o una chiamata","In attesa di risposta"))))))))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IF($A59="","",IF(OR($E59="Disiscritto",ISNUMBER(SEARCH("STOP",$I59))),"Disiscritto: niente più SMS",IF($L59="Sì","Concluso",IF($E59="","Consenso mancante: verifica prima del prossimo SMS",IF($E59="No","Nessun consenso: non inviare SMS",IF($K59&lt;&gt;"",IF($K59&lt;TODAY(),"Prossimo passo scaduto","Prossimo passo programmato"),IF($I59&lt;&gt;"","Risposta: rispondi e annota il prossimo passo",IF(NOW()-$A59&gt;1,"Nessuna risposta dopo 1 giorno: un altro SMS o una chiamata","In attesa di risposta"))))))))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IF($A60="","",IF(OR($E60="Disiscritto",ISNUMBER(SEARCH("STOP",$I60))),"Disiscritto: niente più SMS",IF($L60="Sì","Concluso",IF($E60="","Consenso mancante: verifica prima del prossimo SMS",IF($E60="No","Nessun consenso: non inviare SMS",IF($K60&lt;&gt;"",IF($K60&lt;TODAY(),"Prossimo passo scaduto","Prossimo passo programmato"),IF($I60&lt;&gt;"","Risposta: rispondi e annota il prossimo passo",IF(NOW()-$A60&gt;1,"Nessuna risposta dopo 1 giorno: un altro SMS o una chiamata","In attesa di risposta"))))))))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IF($A61="","",IF(OR($E61="Disiscritto",ISNUMBER(SEARCH("STOP",$I61))),"Disiscritto: niente più SMS",IF($L61="Sì","Concluso",IF($E61="","Consenso mancante: verifica prima del prossimo SMS",IF($E61="No","Nessun consenso: non inviare SMS",IF($K61&lt;&gt;"",IF($K61&lt;TODAY(),"Prossimo passo scaduto","Prossimo passo programmato"),IF($I61&lt;&gt;"","Risposta: rispondi e annota il prossimo passo",IF(NOW()-$A61&gt;1,"Nessuna risposta dopo 1 giorno: un altro SMS o una chiamata","In attesa di risposta"))))))))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IF($A62="","",IF(OR($E62="Disiscritto",ISNUMBER(SEARCH("STOP",$I62))),"Disiscritto: niente più SMS",IF($L62="Sì","Concluso",IF($E62="","Consenso mancante: verifica prima del prossimo SMS",IF($E62="No","Nessun consenso: non inviare SMS",IF($K62&lt;&gt;"",IF($K62&lt;TODAY(),"Prossimo passo scaduto","Prossimo passo programmato"),IF($I62&lt;&gt;"","Risposta: rispondi e annota il prossimo passo",IF(NOW()-$A62&gt;1,"Nessuna risposta dopo 1 giorno: un altro SMS o una chiamata","In attesa di risposta"))))))))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IF($A63="","",IF(OR($E63="Disiscritto",ISNUMBER(SEARCH("STOP",$I63))),"Disiscritto: niente più SMS",IF($L63="Sì","Concluso",IF($E63="","Consenso mancante: verifica prima del prossimo SMS",IF($E63="No","Nessun consenso: non inviare SMS",IF($K63&lt;&gt;"",IF($K63&lt;TODAY(),"Prossimo passo scaduto","Prossimo passo programmato"),IF($I63&lt;&gt;"","Risposta: rispondi e annota il prossimo passo",IF(NOW()-$A63&gt;1,"Nessuna risposta dopo 1 giorno: un altro SMS o una chiamata","In attesa di risposta"))))))))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IF($A64="","",IF(OR($E64="Disiscritto",ISNUMBER(SEARCH("STOP",$I64))),"Disiscritto: niente più SMS",IF($L64="Sì","Concluso",IF($E64="","Consenso mancante: verifica prima del prossimo SMS",IF($E64="No","Nessun consenso: non inviare SMS",IF($K64&lt;&gt;"",IF($K64&lt;TODAY(),"Prossimo passo scaduto","Prossimo passo programmato"),IF($I64&lt;&gt;"","Risposta: rispondi e annota il prossimo passo",IF(NOW()-$A64&gt;1,"Nessuna risposta dopo 1 giorno: un altro SMS o una chiamata","In attesa di risposta"))))))))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IF($A65="","",IF(OR($E65="Disiscritto",ISNUMBER(SEARCH("STOP",$I65))),"Disiscritto: niente più SMS",IF($L65="Sì","Concluso",IF($E65="","Consenso mancante: verifica prima del prossimo SMS",IF($E65="No","Nessun consenso: non inviare SMS",IF($K65&lt;&gt;"",IF($K65&lt;TODAY(),"Prossimo passo scaduto","Prossimo passo programmato"),IF($I65&lt;&gt;"","Risposta: rispondi e annota il prossimo passo",IF(NOW()-$A65&gt;1,"Nessuna risposta dopo 1 giorno: un altro SMS o una chiamata","In attesa di risposta"))))))))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IF($A66="","",IF(OR($E66="Disiscritto",ISNUMBER(SEARCH("STOP",$I66))),"Disiscritto: niente più SMS",IF($L66="Sì","Concluso",IF($E66="","Consenso mancante: verifica prima del prossimo SMS",IF($E66="No","Nessun consenso: non inviare SMS",IF($K66&lt;&gt;"",IF($K66&lt;TODAY(),"Prossimo passo scaduto","Prossimo passo programmato"),IF($I66&lt;&gt;"","Risposta: rispondi e annota il prossimo passo",IF(NOW()-$A66&gt;1,"Nessuna risposta dopo 1 giorno: un altro SMS o una chiamata","In attesa di risposta"))))))))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IF($A67="","",IF(OR($E67="Disiscritto",ISNUMBER(SEARCH("STOP",$I67))),"Disiscritto: niente più SMS",IF($L67="Sì","Concluso",IF($E67="","Consenso mancante: verifica prima del prossimo SMS",IF($E67="No","Nessun consenso: non inviare SMS",IF($K67&lt;&gt;"",IF($K67&lt;TODAY(),"Prossimo passo scaduto","Prossimo passo programmato"),IF($I67&lt;&gt;"","Risposta: rispondi e annota il prossimo passo",IF(NOW()-$A67&gt;1,"Nessuna risposta dopo 1 giorno: un altro SMS o una chiamata","In attesa di risposta"))))))))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IF($A68="","",IF(OR($E68="Disiscritto",ISNUMBER(SEARCH("STOP",$I68))),"Disiscritto: niente più SMS",IF($L68="Sì","Concluso",IF($E68="","Consenso mancante: verifica prima del prossimo SMS",IF($E68="No","Nessun consenso: non inviare SMS",IF($K68&lt;&gt;"",IF($K68&lt;TODAY(),"Prossimo passo scaduto","Prossimo passo programmato"),IF($I68&lt;&gt;"","Risposta: rispondi e annota il prossimo passo",IF(NOW()-$A68&gt;1,"Nessuna risposta dopo 1 giorno: un altro SMS o una chiamata","In attesa di risposta"))))))))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IF($A69="","",IF(OR($E69="Disiscritto",ISNUMBER(SEARCH("STOP",$I69))),"Disiscritto: niente più SMS",IF($L69="Sì","Concluso",IF($E69="","Consenso mancante: verifica prima del prossimo SMS",IF($E69="No","Nessun consenso: non inviare SMS",IF($K69&lt;&gt;"",IF($K69&lt;TODAY(),"Prossimo passo scaduto","Prossimo passo programmato"),IF($I69&lt;&gt;"","Risposta: rispondi e annota il prossimo passo",IF(NOW()-$A69&gt;1,"Nessuna risposta dopo 1 giorno: un altro SMS o una chiamata","In attesa di risposta"))))))))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IF($A70="","",IF(OR($E70="Disiscritto",ISNUMBER(SEARCH("STOP",$I70))),"Disiscritto: niente più SMS",IF($L70="Sì","Concluso",IF($E70="","Consenso mancante: verifica prima del prossimo SMS",IF($E70="No","Nessun consenso: non inviare SMS",IF($K70&lt;&gt;"",IF($K70&lt;TODAY(),"Prossimo passo scaduto","Prossimo passo programmato"),IF($I70&lt;&gt;"","Risposta: rispondi e annota il prossimo passo",IF(NOW()-$A70&gt;1,"Nessuna risposta dopo 1 giorno: un altro SMS o una chiamata","In attesa di risposta"))))))))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IF($A71="","",IF(OR($E71="Disiscritto",ISNUMBER(SEARCH("STOP",$I71))),"Disiscritto: niente più SMS",IF($L71="Sì","Concluso",IF($E71="","Consenso mancante: verifica prima del prossimo SMS",IF($E71="No","Nessun consenso: non inviare SMS",IF($K71&lt;&gt;"",IF($K71&lt;TODAY(),"Prossimo passo scaduto","Prossimo passo programmato"),IF($I71&lt;&gt;"","Risposta: rispondi e annota il prossimo passo",IF(NOW()-$A71&gt;1,"Nessuna risposta dopo 1 giorno: un altro SMS o una chiamata","In attesa di risposta"))))))))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IF($A72="","",IF(OR($E72="Disiscritto",ISNUMBER(SEARCH("STOP",$I72))),"Disiscritto: niente più SMS",IF($L72="Sì","Concluso",IF($E72="","Consenso mancante: verifica prima del prossimo SMS",IF($E72="No","Nessun consenso: non inviare SMS",IF($K72&lt;&gt;"",IF($K72&lt;TODAY(),"Prossimo passo scaduto","Prossimo passo programmato"),IF($I72&lt;&gt;"","Risposta: rispondi e annota il prossimo passo",IF(NOW()-$A72&gt;1,"Nessuna risposta dopo 1 giorno: un altro SMS o una chiamata","In attesa di risposta"))))))))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IF($A73="","",IF(OR($E73="Disiscritto",ISNUMBER(SEARCH("STOP",$I73))),"Disiscritto: niente più SMS",IF($L73="Sì","Concluso",IF($E73="","Consenso mancante: verifica prima del prossimo SMS",IF($E73="No","Nessun consenso: non inviare SMS",IF($K73&lt;&gt;"",IF($K73&lt;TODAY(),"Prossimo passo scaduto","Prossimo passo programmato"),IF($I73&lt;&gt;"","Risposta: rispondi e annota il prossimo passo",IF(NOW()-$A73&gt;1,"Nessuna risposta dopo 1 giorno: un altro SMS o una chiamata","In attesa di risposta"))))))))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IF($A74="","",IF(OR($E74="Disiscritto",ISNUMBER(SEARCH("STOP",$I74))),"Disiscritto: niente più SMS",IF($L74="Sì","Concluso",IF($E74="","Consenso mancante: verifica prima del prossimo SMS",IF($E74="No","Nessun consenso: non inviare SMS",IF($K74&lt;&gt;"",IF($K74&lt;TODAY(),"Prossimo passo scaduto","Prossimo passo programmato"),IF($I74&lt;&gt;"","Risposta: rispondi e annota il prossimo passo",IF(NOW()-$A74&gt;1,"Nessuna risposta dopo 1 giorno: un altro SMS o una chiamata","In attesa di risposta"))))))))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IF($A75="","",IF(OR($E75="Disiscritto",ISNUMBER(SEARCH("STOP",$I75))),"Disiscritto: niente più SMS",IF($L75="Sì","Concluso",IF($E75="","Consenso mancante: verifica prima del prossimo SMS",IF($E75="No","Nessun consenso: non inviare SMS",IF($K75&lt;&gt;"",IF($K75&lt;TODAY(),"Prossimo passo scaduto","Prossimo passo programmato"),IF($I75&lt;&gt;"","Risposta: rispondi e annota il prossimo passo",IF(NOW()-$A75&gt;1,"Nessuna risposta dopo 1 giorno: un altro SMS o una chiamata","In attesa di risposta"))))))))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IF($A76="","",IF(OR($E76="Disiscritto",ISNUMBER(SEARCH("STOP",$I76))),"Disiscritto: niente più SMS",IF($L76="Sì","Concluso",IF($E76="","Consenso mancante: verifica prima del prossimo SMS",IF($E76="No","Nessun consenso: non inviare SMS",IF($K76&lt;&gt;"",IF($K76&lt;TODAY(),"Prossimo passo scaduto","Prossimo passo programmato"),IF($I76&lt;&gt;"","Risposta: rispondi e annota il prossimo passo",IF(NOW()-$A76&gt;1,"Nessuna risposta dopo 1 giorno: un altro SMS o una chiamata","In attesa di risposta"))))))))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IF($A77="","",IF(OR($E77="Disiscritto",ISNUMBER(SEARCH("STOP",$I77))),"Disiscritto: niente più SMS",IF($L77="Sì","Concluso",IF($E77="","Consenso mancante: verifica prima del prossimo SMS",IF($E77="No","Nessun consenso: non inviare SMS",IF($K77&lt;&gt;"",IF($K77&lt;TODAY(),"Prossimo passo scaduto","Prossimo passo programmato"),IF($I77&lt;&gt;"","Risposta: rispondi e annota il prossimo passo",IF(NOW()-$A77&gt;1,"Nessuna risposta dopo 1 giorno: un altro SMS o una chiamata","In attesa di risposta"))))))))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IF($A78="","",IF(OR($E78="Disiscritto",ISNUMBER(SEARCH("STOP",$I78))),"Disiscritto: niente più SMS",IF($L78="Sì","Concluso",IF($E78="","Consenso mancante: verifica prima del prossimo SMS",IF($E78="No","Nessun consenso: non inviare SMS",IF($K78&lt;&gt;"",IF($K78&lt;TODAY(),"Prossimo passo scaduto","Prossimo passo programmato"),IF($I78&lt;&gt;"","Risposta: rispondi e annota il prossimo passo",IF(NOW()-$A78&gt;1,"Nessuna risposta dopo 1 giorno: un altro SMS o una chiamata","In attesa di risposta"))))))))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IF($A79="","",IF(OR($E79="Disiscritto",ISNUMBER(SEARCH("STOP",$I79))),"Disiscritto: niente più SMS",IF($L79="Sì","Concluso",IF($E79="","Consenso mancante: verifica prima del prossimo SMS",IF($E79="No","Nessun consenso: non inviare SMS",IF($K79&lt;&gt;"",IF($K79&lt;TODAY(),"Prossimo passo scaduto","Prossimo passo programmato"),IF($I79&lt;&gt;"","Risposta: rispondi e annota il prossimo passo",IF(NOW()-$A79&gt;1,"Nessuna risposta dopo 1 giorno: un altro SMS o una chiamata","In attesa di risposta"))))))))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IF($A80="","",IF(OR($E80="Disiscritto",ISNUMBER(SEARCH("STOP",$I80))),"Disiscritto: niente più SMS",IF($L80="Sì","Concluso",IF($E80="","Consenso mancante: verifica prima del prossimo SMS",IF($E80="No","Nessun consenso: non inviare SMS",IF($K80&lt;&gt;"",IF($K80&lt;TODAY(),"Prossimo passo scaduto","Prossimo passo programmato"),IF($I80&lt;&gt;"","Risposta: rispondi e annota il prossimo passo",IF(NOW()-$A80&gt;1,"Nessuna risposta dopo 1 giorno: un altro SMS o una chiamata","In attesa di risposta"))))))))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IF($A81="","",IF(OR($E81="Disiscritto",ISNUMBER(SEARCH("STOP",$I81))),"Disiscritto: niente più SMS",IF($L81="Sì","Concluso",IF($E81="","Consenso mancante: verifica prima del prossimo SMS",IF($E81="No","Nessun consenso: non inviare SMS",IF($K81&lt;&gt;"",IF($K81&lt;TODAY(),"Prossimo passo scaduto","Prossimo passo programmato"),IF($I81&lt;&gt;"","Risposta: rispondi e annota il prossimo passo",IF(NOW()-$A81&gt;1,"Nessuna risposta dopo 1 giorno: un altro SMS o una chiamata","In attesa di risposta"))))))))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IF($A82="","",IF(OR($E82="Disiscritto",ISNUMBER(SEARCH("STOP",$I82))),"Disiscritto: niente più SMS",IF($L82="Sì","Concluso",IF($E82="","Consenso mancante: verifica prima del prossimo SMS",IF($E82="No","Nessun consenso: non inviare SMS",IF($K82&lt;&gt;"",IF($K82&lt;TODAY(),"Prossimo passo scaduto","Prossimo passo programmato"),IF($I82&lt;&gt;"","Risposta: rispondi e annota il prossimo passo",IF(NOW()-$A82&gt;1,"Nessuna risposta dopo 1 giorno: un altro SMS o una chiamata","In attesa di risposta"))))))))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IF($A83="","",IF(OR($E83="Disiscritto",ISNUMBER(SEARCH("STOP",$I83))),"Disiscritto: niente più SMS",IF($L83="Sì","Concluso",IF($E83="","Consenso mancante: verifica prima del prossimo SMS",IF($E83="No","Nessun consenso: non inviare SMS",IF($K83&lt;&gt;"",IF($K83&lt;TODAY(),"Prossimo passo scaduto","Prossimo passo programmato"),IF($I83&lt;&gt;"","Risposta: rispondi e annota il prossimo passo",IF(NOW()-$A83&gt;1,"Nessuna risposta dopo 1 giorno: un altro SMS o una chiamata","In attesa di risposta"))))))))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IF($A84="","",IF(OR($E84="Disiscritto",ISNUMBER(SEARCH("STOP",$I84))),"Disiscritto: niente più SMS",IF($L84="Sì","Concluso",IF($E84="","Consenso mancante: verifica prima del prossimo SMS",IF($E84="No","Nessun consenso: non inviare SMS",IF($K84&lt;&gt;"",IF($K84&lt;TODAY(),"Prossimo passo scaduto","Prossimo passo programmato"),IF($I84&lt;&gt;"","Risposta: rispondi e annota il prossimo passo",IF(NOW()-$A84&gt;1,"Nessuna risposta dopo 1 giorno: un altro SMS o una chiamata","In attesa di risposta"))))))))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IF($A85="","",IF(OR($E85="Disiscritto",ISNUMBER(SEARCH("STOP",$I85))),"Disiscritto: niente più SMS",IF($L85="Sì","Concluso",IF($E85="","Consenso mancante: verifica prima del prossimo SMS",IF($E85="No","Nessun consenso: non inviare SMS",IF($K85&lt;&gt;"",IF($K85&lt;TODAY(),"Prossimo passo scaduto","Prossimo passo programmato"),IF($I85&lt;&gt;"","Risposta: rispondi e annota il prossimo passo",IF(NOW()-$A85&gt;1,"Nessuna risposta dopo 1 giorno: un altro SMS o una chiamata","In attesa di risposta"))))))))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IF($A86="","",IF(OR($E86="Disiscritto",ISNUMBER(SEARCH("STOP",$I86))),"Disiscritto: niente più SMS",IF($L86="Sì","Concluso",IF($E86="","Consenso mancante: verifica prima del prossimo SMS",IF($E86="No","Nessun consenso: non inviare SMS",IF($K86&lt;&gt;"",IF($K86&lt;TODAY(),"Prossimo passo scaduto","Prossimo passo programmato"),IF($I86&lt;&gt;"","Risposta: rispondi e annota il prossimo passo",IF(NOW()-$A86&gt;1,"Nessuna risposta dopo 1 giorno: un altro SMS o una chiamata","In attesa di risposta"))))))))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IF($A87="","",IF(OR($E87="Disiscritto",ISNUMBER(SEARCH("STOP",$I87))),"Disiscritto: niente più SMS",IF($L87="Sì","Concluso",IF($E87="","Consenso mancante: verifica prima del prossimo SMS",IF($E87="No","Nessun consenso: non inviare SMS",IF($K87&lt;&gt;"",IF($K87&lt;TODAY(),"Prossimo passo scaduto","Prossimo passo programmato"),IF($I87&lt;&gt;"","Risposta: rispondi e annota il prossimo passo",IF(NOW()-$A87&gt;1,"Nessuna risposta dopo 1 giorno: un altro SMS o una chiamata","In attesa di risposta"))))))))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IF($A88="","",IF(OR($E88="Disiscritto",ISNUMBER(SEARCH("STOP",$I88))),"Disiscritto: niente più SMS",IF($L88="Sì","Concluso",IF($E88="","Consenso mancante: verifica prima del prossimo SMS",IF($E88="No","Nessun consenso: non inviare SMS",IF($K88&lt;&gt;"",IF($K88&lt;TODAY(),"Prossimo passo scaduto","Prossimo passo programmato"),IF($I88&lt;&gt;"","Risposta: rispondi e annota il prossimo passo",IF(NOW()-$A88&gt;1,"Nessuna risposta dopo 1 giorno: un altro SMS o una chiamata","In attesa di risposta"))))))))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IF($A89="","",IF(OR($E89="Disiscritto",ISNUMBER(SEARCH("STOP",$I89))),"Disiscritto: niente più SMS",IF($L89="Sì","Concluso",IF($E89="","Consenso mancante: verifica prima del prossimo SMS",IF($E89="No","Nessun consenso: non inviare SMS",IF($K89&lt;&gt;"",IF($K89&lt;TODAY(),"Prossimo passo scaduto","Prossimo passo programmato"),IF($I89&lt;&gt;"","Risposta: rispondi e annota il prossimo passo",IF(NOW()-$A89&gt;1,"Nessuna risposta dopo 1 giorno: un altro SMS o una chiamata","In attesa di risposta"))))))))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IF($A90="","",IF(OR($E90="Disiscritto",ISNUMBER(SEARCH("STOP",$I90))),"Disiscritto: niente più SMS",IF($L90="Sì","Concluso",IF($E90="","Consenso mancante: verifica prima del prossimo SMS",IF($E90="No","Nessun consenso: non inviare SMS",IF($K90&lt;&gt;"",IF($K90&lt;TODAY(),"Prossimo passo scaduto","Prossimo passo programmato"),IF($I90&lt;&gt;"","Risposta: rispondi e annota il prossimo passo",IF(NOW()-$A90&gt;1,"Nessuna risposta dopo 1 giorno: un altro SMS o una chiamata","In attesa di risposta"))))))))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IF($A91="","",IF(OR($E91="Disiscritto",ISNUMBER(SEARCH("STOP",$I91))),"Disiscritto: niente più SMS",IF($L91="Sì","Concluso",IF($E91="","Consenso mancante: verifica prima del prossimo SMS",IF($E91="No","Nessun consenso: non inviare SMS",IF($K91&lt;&gt;"",IF($K91&lt;TODAY(),"Prossimo passo scaduto","Prossimo passo programmato"),IF($I91&lt;&gt;"","Risposta: rispondi e annota il prossimo passo",IF(NOW()-$A91&gt;1,"Nessuna risposta dopo 1 giorno: un altro SMS o una chiamata","In attesa di risposta"))))))))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IF($A92="","",IF(OR($E92="Disiscritto",ISNUMBER(SEARCH("STOP",$I92))),"Disiscritto: niente più SMS",IF($L92="Sì","Concluso",IF($E92="","Consenso mancante: verifica prima del prossimo SMS",IF($E92="No","Nessun consenso: non inviare SMS",IF($K92&lt;&gt;"",IF($K92&lt;TODAY(),"Prossimo passo scaduto","Prossimo passo programmato"),IF($I92&lt;&gt;"","Risposta: rispondi e annota il prossimo passo",IF(NOW()-$A92&gt;1,"Nessuna risposta dopo 1 giorno: un altro SMS o una chiamata","In attesa di risposta"))))))))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IF($A93="","",IF(OR($E93="Disiscritto",ISNUMBER(SEARCH("STOP",$I93))),"Disiscritto: niente più SMS",IF($L93="Sì","Concluso",IF($E93="","Consenso mancante: verifica prima del prossimo SMS",IF($E93="No","Nessun consenso: non inviare SMS",IF($K93&lt;&gt;"",IF($K93&lt;TODAY(),"Prossimo passo scaduto","Prossimo passo programmato"),IF($I93&lt;&gt;"","Risposta: rispondi e annota il prossimo passo",IF(NOW()-$A93&gt;1,"Nessuna risposta dopo 1 giorno: un altro SMS o una chiamata","In attesa di risposta"))))))))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IF($A94="","",IF(OR($E94="Disiscritto",ISNUMBER(SEARCH("STOP",$I94))),"Disiscritto: niente più SMS",IF($L94="Sì","Concluso",IF($E94="","Consenso mancante: verifica prima del prossimo SMS",IF($E94="No","Nessun consenso: non inviare SMS",IF($K94&lt;&gt;"",IF($K94&lt;TODAY(),"Prossimo passo scaduto","Prossimo passo programmato"),IF($I94&lt;&gt;"","Risposta: rispondi e annota il prossimo passo",IF(NOW()-$A94&gt;1,"Nessuna risposta dopo 1 giorno: un altro SMS o una chiamata","In attesa di risposta"))))))))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IF($A95="","",IF(OR($E95="Disiscritto",ISNUMBER(SEARCH("STOP",$I95))),"Disiscritto: niente più SMS",IF($L95="Sì","Concluso",IF($E95="","Consenso mancante: verifica prima del prossimo SMS",IF($E95="No","Nessun consenso: non inviare SMS",IF($K95&lt;&gt;"",IF($K95&lt;TODAY(),"Prossimo passo scaduto","Prossimo passo programmato"),IF($I95&lt;&gt;"","Risposta: rispondi e annota il prossimo passo",IF(NOW()-$A95&gt;1,"Nessuna risposta dopo 1 giorno: un altro SMS o una chiamata","In attesa di risposta"))))))))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IF($A96="","",IF(OR($E96="Disiscritto",ISNUMBER(SEARCH("STOP",$I96))),"Disiscritto: niente più SMS",IF($L96="Sì","Concluso",IF($E96="","Consenso mancante: verifica prima del prossimo SMS",IF($E96="No","Nessun consenso: non inviare SMS",IF($K96&lt;&gt;"",IF($K96&lt;TODAY(),"Prossimo passo scaduto","Prossimo passo programmato"),IF($I96&lt;&gt;"","Risposta: rispondi e annota il prossimo passo",IF(NOW()-$A96&gt;1,"Nessuna risposta dopo 1 giorno: un altro SMS o una chiamata","In attesa di risposta"))))))))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IF($A97="","",IF(OR($E97="Disiscritto",ISNUMBER(SEARCH("STOP",$I97))),"Disiscritto: niente più SMS",IF($L97="Sì","Concluso",IF($E97="","Consenso mancante: verifica prima del prossimo SMS",IF($E97="No","Nessun consenso: non inviare SMS",IF($K97&lt;&gt;"",IF($K97&lt;TODAY(),"Prossimo passo scaduto","Prossimo passo programmato"),IF($I97&lt;&gt;"","Risposta: rispondi e annota il prossimo passo",IF(NOW()-$A97&gt;1,"Nessuna risposta dopo 1 giorno: un altro SMS o una chiamata","In attesa di risposta"))))))))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IF($A98="","",IF(OR($E98="Disiscritto",ISNUMBER(SEARCH("STOP",$I98))),"Disiscritto: niente più SMS",IF($L98="Sì","Concluso",IF($E98="","Consenso mancante: verifica prima del prossimo SMS",IF($E98="No","Nessun consenso: non inviare SMS",IF($K98&lt;&gt;"",IF($K98&lt;TODAY(),"Prossimo passo scaduto","Prossimo passo programmato"),IF($I98&lt;&gt;"","Risposta: rispondi e annota il prossimo passo",IF(NOW()-$A98&gt;1,"Nessuna risposta dopo 1 giorno: un altro SMS o una chiamata","In attesa di risposta"))))))))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IF($A99="","",IF(OR($E99="Disiscritto",ISNUMBER(SEARCH("STOP",$I99))),"Disiscritto: niente più SMS",IF($L99="Sì","Concluso",IF($E99="","Consenso mancante: verifica prima del prossimo SMS",IF($E99="No","Nessun consenso: non inviare SMS",IF($K99&lt;&gt;"",IF($K99&lt;TODAY(),"Prossimo passo scaduto","Prossimo passo programmato"),IF($I99&lt;&gt;"","Risposta: rispondi e annota il prossimo passo",IF(NOW()-$A99&gt;1,"Nessuna risposta dopo 1 giorno: un altro SMS o una chiamata","In attesa di risposta"))))))))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IF($A100="","",IF(OR($E100="Disiscritto",ISNUMBER(SEARCH("STOP",$I100))),"Disiscritto: niente più SMS",IF($L100="Sì","Concluso",IF($E100="","Consenso mancante: verifica prima del prossimo SMS",IF($E100="No","Nessun consenso: non inviare SMS",IF($K100&lt;&gt;"",IF($K100&lt;TODAY(),"Prossimo passo scaduto","Prossimo passo programmato"),IF($I100&lt;&gt;"","Risposta: rispondi e annota il prossimo passo",IF(NOW()-$A100&gt;1,"Nessuna risposta dopo 1 giorno: un altro SMS o una chiamata","In attesa di risposta"))))))))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IF($A101="","",IF(OR($E101="Disiscritto",ISNUMBER(SEARCH("STOP",$I101))),"Disiscritto: niente più SMS",IF($L101="Sì","Concluso",IF($E101="","Consenso mancante: verifica prima del prossimo SMS",IF($E101="No","Nessun consenso: non inviare SMS",IF($K101&lt;&gt;"",IF($K101&lt;TODAY(),"Prossimo passo scaduto","Prossimo passo programmato"),IF($I101&lt;&gt;"","Risposta: rispondi e annota il prossimo passo",IF(NOW()-$A101&gt;1,"Nessuna risposta dopo 1 giorno: un altro SMS o una chiamata","In attesa di risposta"))))))))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IF($A102="","",IF(OR($E102="Disiscritto",ISNUMBER(SEARCH("STOP",$I102))),"Disiscritto: niente più SMS",IF($L102="Sì","Concluso",IF($E102="","Consenso mancante: verifica prima del prossimo SMS",IF($E102="No","Nessun consenso: non inviare SMS",IF($K102&lt;&gt;"",IF($K102&lt;TODAY(),"Prossimo passo scaduto","Prossimo passo programmato"),IF($I102&lt;&gt;"","Risposta: rispondi e annota il prossimo passo",IF(NOW()-$A102&gt;1,"Nessuna risposta dopo 1 giorno: un altro SMS o una chiamata","In attesa di risposta"))))))))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IF($A103="","",IF(OR($E103="Disiscritto",ISNUMBER(SEARCH("STOP",$I103))),"Disiscritto: niente più SMS",IF($L103="Sì","Concluso",IF($E103="","Consenso mancante: verifica prima del prossimo SMS",IF($E103="No","Nessun consenso: non inviare SMS",IF($K103&lt;&gt;"",IF($K103&lt;TODAY(),"Prossimo passo scaduto","Prossimo passo programmato"),IF($I103&lt;&gt;"","Risposta: rispondi e annota il prossimo passo",IF(NOW()-$A103&gt;1,"Nessuna risposta dopo 1 giorno: un altro SMS o una chiamata","In attesa di risposta"))))))))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IF($A104="","",IF(OR($E104="Disiscritto",ISNUMBER(SEARCH("STOP",$I104))),"Disiscritto: niente più SMS",IF($L104="Sì","Concluso",IF($E104="","Consenso mancante: verifica prima del prossimo SMS",IF($E104="No","Nessun consenso: non inviare SMS",IF($K104&lt;&gt;"",IF($K104&lt;TODAY(),"Prossimo passo scaduto","Prossimo passo programmato"),IF($I104&lt;&gt;"","Risposta: rispondi e annota il prossimo passo",IF(NOW()-$A104&gt;1,"Nessuna risposta dopo 1 giorno: un altro SMS o una chiamata","In attesa di risposta"))))))))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IF($A105="","",IF(OR($E105="Disiscritto",ISNUMBER(SEARCH("STOP",$I105))),"Disiscritto: niente più SMS",IF($L105="Sì","Concluso",IF($E105="","Consenso mancante: verifica prima del prossimo SMS",IF($E105="No","Nessun consenso: non inviare SMS",IF($K105&lt;&gt;"",IF($K105&lt;TODAY(),"Prossimo passo scaduto","Prossimo passo programmato"),IF($I105&lt;&gt;"","Risposta: rispondi e annota il prossimo passo",IF(NOW()-$A105&gt;1,"Nessuna risposta dopo 1 giorno: un altro SMS o una chiamata","In attesa di risposta"))))))))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IF($A106="","",IF(OR($E106="Disiscritto",ISNUMBER(SEARCH("STOP",$I106))),"Disiscritto: niente più SMS",IF($L106="Sì","Concluso",IF($E106="","Consenso mancante: verifica prima del prossimo SMS",IF($E106="No","Nessun consenso: non inviare SMS",IF($K106&lt;&gt;"",IF($K106&lt;TODAY(),"Prossimo passo scaduto","Prossimo passo programmato"),IF($I106&lt;&gt;"","Risposta: rispondi e annota il prossimo passo",IF(NOW()-$A106&gt;1,"Nessuna risposta dopo 1 giorno: un altro SMS o una chiamata","In attesa di risposta"))))))))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IF($A107="","",IF(OR($E107="Disiscritto",ISNUMBER(SEARCH("STOP",$I107))),"Disiscritto: niente più SMS",IF($L107="Sì","Concluso",IF($E107="","Consenso mancante: verifica prima del prossimo SMS",IF($E107="No","Nessun consenso: non inviare SMS",IF($K107&lt;&gt;"",IF($K107&lt;TODAY(),"Prossimo passo scaduto","Prossimo passo programmato"),IF($I107&lt;&gt;"","Risposta: rispondi e annota il prossimo passo",IF(NOW()-$A107&gt;1,"Nessuna risposta dopo 1 giorno: un altro SMS o una chiamata","In attesa di risposta"))))))))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IF($A108="","",IF(OR($E108="Disiscritto",ISNUMBER(SEARCH("STOP",$I108))),"Disiscritto: niente più SMS",IF($L108="Sì","Concluso",IF($E108="","Consenso mancante: verifica prima del prossimo SMS",IF($E108="No","Nessun consenso: non inviare SMS",IF($K108&lt;&gt;"",IF($K108&lt;TODAY(),"Prossimo passo scaduto","Prossimo passo programmato"),IF($I108&lt;&gt;"","Risposta: rispondi e annota il prossimo passo",IF(NOW()-$A108&gt;1,"Nessuna risposta dopo 1 giorno: un altro SMS o una chiamata","In attesa di risposta"))))))))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IF($A109="","",IF(OR($E109="Disiscritto",ISNUMBER(SEARCH("STOP",$I109))),"Disiscritto: niente più SMS",IF($L109="Sì","Concluso",IF($E109="","Consenso mancante: verifica prima del prossimo SMS",IF($E109="No","Nessun consenso: non inviare SMS",IF($K109&lt;&gt;"",IF($K109&lt;TODAY(),"Prossimo passo scaduto","Prossimo passo programmato"),IF($I109&lt;&gt;"","Risposta: rispondi e annota il prossimo passo",IF(NOW()-$A109&gt;1,"Nessuna risposta dopo 1 giorno: un altro SMS o una chiamata","In attesa di risposta"))))))))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IF($A110="","",IF(OR($E110="Disiscritto",ISNUMBER(SEARCH("STOP",$I110))),"Disiscritto: niente più SMS",IF($L110="Sì","Concluso",IF($E110="","Consenso mancante: verifica prima del prossimo SMS",IF($E110="No","Nessun consenso: non inviare SMS",IF($K110&lt;&gt;"",IF($K110&lt;TODAY(),"Prossimo passo scaduto","Prossimo passo programmato"),IF($I110&lt;&gt;"","Risposta: rispondi e annota il prossimo passo",IF(NOW()-$A110&gt;1,"Nessuna risposta dopo 1 giorno: un altro SMS o una chiamata","In attesa di risposta"))))))))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IF($A111="","",IF(OR($E111="Disiscritto",ISNUMBER(SEARCH("STOP",$I111))),"Disiscritto: niente più SMS",IF($L111="Sì","Concluso",IF($E111="","Consenso mancante: verifica prima del prossimo SMS",IF($E111="No","Nessun consenso: non inviare SMS",IF($K111&lt;&gt;"",IF($K111&lt;TODAY(),"Prossimo passo scaduto","Prossimo passo programmato"),IF($I111&lt;&gt;"","Risposta: rispondi e annota il prossimo passo",IF(NOW()-$A111&gt;1,"Nessuna risposta dopo 1 giorno: un altro SMS o una chiamata","In attesa di risposta"))))))))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IF($A112="","",IF(OR($E112="Disiscritto",ISNUMBER(SEARCH("STOP",$I112))),"Disiscritto: niente più SMS",IF($L112="Sì","Concluso",IF($E112="","Consenso mancante: verifica prima del prossimo SMS",IF($E112="No","Nessun consenso: non inviare SMS",IF($K112&lt;&gt;"",IF($K112&lt;TODAY(),"Prossimo passo scaduto","Prossimo passo programmato"),IF($I112&lt;&gt;"","Risposta: rispondi e annota il prossimo passo",IF(NOW()-$A112&gt;1,"Nessuna risposta dopo 1 giorno: un altro SMS o una chiamata","In attesa di risposta"))))))))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IF($A113="","",IF(OR($E113="Disiscritto",ISNUMBER(SEARCH("STOP",$I113))),"Disiscritto: niente più SMS",IF($L113="Sì","Concluso",IF($E113="","Consenso mancante: verifica prima del prossimo SMS",IF($E113="No","Nessun consenso: non inviare SMS",IF($K113&lt;&gt;"",IF($K113&lt;TODAY(),"Prossimo passo scaduto","Prossimo passo programmato"),IF($I113&lt;&gt;"","Risposta: rispondi e annota il prossimo passo",IF(NOW()-$A113&gt;1,"Nessuna risposta dopo 1 giorno: un altro SMS o una chiamata","In attesa di risposta"))))))))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IF($A114="","",IF(OR($E114="Disiscritto",ISNUMBER(SEARCH("STOP",$I114))),"Disiscritto: niente più SMS",IF($L114="Sì","Concluso",IF($E114="","Consenso mancante: verifica prima del prossimo SMS",IF($E114="No","Nessun consenso: non inviare SMS",IF($K114&lt;&gt;"",IF($K114&lt;TODAY(),"Prossimo passo scaduto","Prossimo passo programmato"),IF($I114&lt;&gt;"","Risposta: rispondi e annota il prossimo passo",IF(NOW()-$A114&gt;1,"Nessuna risposta dopo 1 giorno: un altro SMS o una chiamata","In attesa di risposta"))))))))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IF($A115="","",IF(OR($E115="Disiscritto",ISNUMBER(SEARCH("STOP",$I115))),"Disiscritto: niente più SMS",IF($L115="Sì","Concluso",IF($E115="","Consenso mancante: verifica prima del prossimo SMS",IF($E115="No","Nessun consenso: non inviare SMS",IF($K115&lt;&gt;"",IF($K115&lt;TODAY(),"Prossimo passo scaduto","Prossimo passo programmato"),IF($I115&lt;&gt;"","Risposta: rispondi e annota il prossimo passo",IF(NOW()-$A115&gt;1,"Nessuna risposta dopo 1 giorno: un altro SMS o una chiamata","In attesa di risposta"))))))))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IF($A116="","",IF(OR($E116="Disiscritto",ISNUMBER(SEARCH("STOP",$I116))),"Disiscritto: niente più SMS",IF($L116="Sì","Concluso",IF($E116="","Consenso mancante: verifica prima del prossimo SMS",IF($E116="No","Nessun consenso: non inviare SMS",IF($K116&lt;&gt;"",IF($K116&lt;TODAY(),"Prossimo passo scaduto","Prossimo passo programmato"),IF($I116&lt;&gt;"","Risposta: rispondi e annota il prossimo passo",IF(NOW()-$A116&gt;1,"Nessuna risposta dopo 1 giorno: un altro SMS o una chiamata","In attesa di risposta"))))))))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IF($A117="","",IF(OR($E117="Disiscritto",ISNUMBER(SEARCH("STOP",$I117))),"Disiscritto: niente più SMS",IF($L117="Sì","Concluso",IF($E117="","Consenso mancante: verifica prima del prossimo SMS",IF($E117="No","Nessun consenso: non inviare SMS",IF($K117&lt;&gt;"",IF($K117&lt;TODAY(),"Prossimo passo scaduto","Prossimo passo programmato"),IF($I117&lt;&gt;"","Risposta: rispondi e annota il prossimo passo",IF(NOW()-$A117&gt;1,"Nessuna risposta dopo 1 giorno: un altro SMS o una chiamata","In attesa di risposta"))))))))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IF($A118="","",IF(OR($E118="Disiscritto",ISNUMBER(SEARCH("STOP",$I118))),"Disiscritto: niente più SMS",IF($L118="Sì","Concluso",IF($E118="","Consenso mancante: verifica prima del prossimo SMS",IF($E118="No","Nessun consenso: non inviare SMS",IF($K118&lt;&gt;"",IF($K118&lt;TODAY(),"Prossimo passo scaduto","Prossimo passo programmato"),IF($I118&lt;&gt;"","Risposta: rispondi e annota il prossimo passo",IF(NOW()-$A118&gt;1,"Nessuna risposta dopo 1 giorno: un altro SMS o una chiamata","In attesa di risposta"))))))))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IF($A119="","",IF(OR($E119="Disiscritto",ISNUMBER(SEARCH("STOP",$I119))),"Disiscritto: niente più SMS",IF($L119="Sì","Concluso",IF($E119="","Consenso mancante: verifica prima del prossimo SMS",IF($E119="No","Nessun consenso: non inviare SMS",IF($K119&lt;&gt;"",IF($K119&lt;TODAY(),"Prossimo passo scaduto","Prossimo passo programmato"),IF($I119&lt;&gt;"","Risposta: rispondi e annota il prossimo passo",IF(NOW()-$A119&gt;1,"Nessuna risposta dopo 1 giorno: un altro SMS o una chiamata","In attesa di risposta"))))))))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IF($A120="","",IF(OR($E120="Disiscritto",ISNUMBER(SEARCH("STOP",$I120))),"Disiscritto: niente più SMS",IF($L120="Sì","Concluso",IF($E120="","Consenso mancante: verifica prima del prossimo SMS",IF($E120="No","Nessun consenso: non inviare SMS",IF($K120&lt;&gt;"",IF($K120&lt;TODAY(),"Prossimo passo scaduto","Prossimo passo programmato"),IF($I120&lt;&gt;"","Risposta: rispondi e annota il prossimo passo",IF(NOW()-$A120&gt;1,"Nessuna risposta dopo 1 giorno: un altro SMS o una chiamata","In attesa di risposta"))))))))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IF($A121="","",IF(OR($E121="Disiscritto",ISNUMBER(SEARCH("STOP",$I121))),"Disiscritto: niente più SMS",IF($L121="Sì","Concluso",IF($E121="","Consenso mancante: verifica prima del prossimo SMS",IF($E121="No","Nessun consenso: non inviare SMS",IF($K121&lt;&gt;"",IF($K121&lt;TODAY(),"Prossimo passo scaduto","Prossimo passo programmato"),IF($I121&lt;&gt;"","Risposta: rispondi e annota il prossimo passo",IF(NOW()-$A121&gt;1,"Nessuna risposta dopo 1 giorno: un altro SMS o una chiamata","In attesa di risposta"))))))))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IF($A122="","",IF(OR($E122="Disiscritto",ISNUMBER(SEARCH("STOP",$I122))),"Disiscritto: niente più SMS",IF($L122="Sì","Concluso",IF($E122="","Consenso mancante: verifica prima del prossimo SMS",IF($E122="No","Nessun consenso: non inviare SMS",IF($K122&lt;&gt;"",IF($K122&lt;TODAY(),"Prossimo passo scaduto","Prossimo passo programmato"),IF($I122&lt;&gt;"","Risposta: rispondi e annota il prossimo passo",IF(NOW()-$A122&gt;1,"Nessuna risposta dopo 1 giorno: un altro SMS o una chiamata","In attesa di risposta"))))))))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IF($A123="","",IF(OR($E123="Disiscritto",ISNUMBER(SEARCH("STOP",$I123))),"Disiscritto: niente più SMS",IF($L123="Sì","Concluso",IF($E123="","Consenso mancante: verifica prima del prossimo SMS",IF($E123="No","Nessun consenso: non inviare SMS",IF($K123&lt;&gt;"",IF($K123&lt;TODAY(),"Prossimo passo scaduto","Prossimo passo programmato"),IF($I123&lt;&gt;"","Risposta: rispondi e annota il prossimo passo",IF(NOW()-$A123&gt;1,"Nessuna risposta dopo 1 giorno: un altro SMS o una chiamata","In attesa di risposta"))))))))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IF($A124="","",IF(OR($E124="Disiscritto",ISNUMBER(SEARCH("STOP",$I124))),"Disiscritto: niente più SMS",IF($L124="Sì","Concluso",IF($E124="","Consenso mancante: verifica prima del prossimo SMS",IF($E124="No","Nessun consenso: non inviare SMS",IF($K124&lt;&gt;"",IF($K124&lt;TODAY(),"Prossimo passo scaduto","Prossimo passo programmato"),IF($I124&lt;&gt;"","Risposta: rispondi e annota il prossimo passo",IF(NOW()-$A124&gt;1,"Nessuna risposta dopo 1 giorno: un altro SMS o una chiamata","In attesa di risposta"))))))))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IF($A125="","",IF(OR($E125="Disiscritto",ISNUMBER(SEARCH("STOP",$I125))),"Disiscritto: niente più SMS",IF($L125="Sì","Concluso",IF($E125="","Consenso mancante: verifica prima del prossimo SMS",IF($E125="No","Nessun consenso: non inviare SMS",IF($K125&lt;&gt;"",IF($K125&lt;TODAY(),"Prossimo passo scaduto","Prossimo passo programmato"),IF($I125&lt;&gt;"","Risposta: rispondi e annota il prossimo passo",IF(NOW()-$A125&gt;1,"Nessuna risposta dopo 1 giorno: un altro SMS o una chiamata","In attesa di risposta"))))))))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IF($A126="","",IF(OR($E126="Disiscritto",ISNUMBER(SEARCH("STOP",$I126))),"Disiscritto: niente più SMS",IF($L126="Sì","Concluso",IF($E126="","Consenso mancante: verifica prima del prossimo SMS",IF($E126="No","Nessun consenso: non inviare SMS",IF($K126&lt;&gt;"",IF($K126&lt;TODAY(),"Prossimo passo scaduto","Prossimo passo programmato"),IF($I126&lt;&gt;"","Risposta: rispondi e annota il prossimo passo",IF(NOW()-$A126&gt;1,"Nessuna risposta dopo 1 giorno: un altro SMS o una chiamata","In attesa di risposta"))))))))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IF($A127="","",IF(OR($E127="Disiscritto",ISNUMBER(SEARCH("STOP",$I127))),"Disiscritto: niente più SMS",IF($L127="Sì","Concluso",IF($E127="","Consenso mancante: verifica prima del prossimo SMS",IF($E127="No","Nessun consenso: non inviare SMS",IF($K127&lt;&gt;"",IF($K127&lt;TODAY(),"Prossimo passo scaduto","Prossimo passo programmato"),IF($I127&lt;&gt;"","Risposta: rispondi e annota il prossimo passo",IF(NOW()-$A127&gt;1,"Nessuna risposta dopo 1 giorno: un altro SMS o una chiamata","In attesa di risposta"))))))))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IF($A128="","",IF(OR($E128="Disiscritto",ISNUMBER(SEARCH("STOP",$I128))),"Disiscritto: niente più SMS",IF($L128="Sì","Concluso",IF($E128="","Consenso mancante: verifica prima del prossimo SMS",IF($E128="No","Nessun consenso: non inviare SMS",IF($K128&lt;&gt;"",IF($K128&lt;TODAY(),"Prossimo passo scaduto","Prossimo passo programmato"),IF($I128&lt;&gt;"","Risposta: rispondi e annota il prossimo passo",IF(NOW()-$A128&gt;1,"Nessuna risposta dopo 1 giorno: un altro SMS o una chiamata","In attesa di risposta"))))))))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IF($A129="","",IF(OR($E129="Disiscritto",ISNUMBER(SEARCH("STOP",$I129))),"Disiscritto: niente più SMS",IF($L129="Sì","Concluso",IF($E129="","Consenso mancante: verifica prima del prossimo SMS",IF($E129="No","Nessun consenso: non inviare SMS",IF($K129&lt;&gt;"",IF($K129&lt;TODAY(),"Prossimo passo scaduto","Prossimo passo programmato"),IF($I129&lt;&gt;"","Risposta: rispondi e annota il prossimo passo",IF(NOW()-$A129&gt;1,"Nessuna risposta dopo 1 giorno: un altro SMS o una chiamata","In attesa di risposta"))))))))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IF($A130="","",IF(OR($E130="Disiscritto",ISNUMBER(SEARCH("STOP",$I130))),"Disiscritto: niente più SMS",IF($L130="Sì","Concluso",IF($E130="","Consenso mancante: verifica prima del prossimo SMS",IF($E130="No","Nessun consenso: non inviare SMS",IF($K130&lt;&gt;"",IF($K130&lt;TODAY(),"Prossimo passo scaduto","Prossimo passo programmato"),IF($I130&lt;&gt;"","Risposta: rispondi e annota il prossimo passo",IF(NOW()-$A130&gt;1,"Nessuna risposta dopo 1 giorno: un altro SMS o una chiamata","In attesa di risposta"))))))))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IF($A131="","",IF(OR($E131="Disiscritto",ISNUMBER(SEARCH("STOP",$I131))),"Disiscritto: niente più SMS",IF($L131="Sì","Concluso",IF($E131="","Consenso mancante: verifica prima del prossimo SMS",IF($E131="No","Nessun consenso: non inviare SMS",IF($K131&lt;&gt;"",IF($K131&lt;TODAY(),"Prossimo passo scaduto","Prossimo passo programmato"),IF($I131&lt;&gt;"","Risposta: rispondi e annota il prossimo passo",IF(NOW()-$A131&gt;1,"Nessuna risposta dopo 1 giorno: un altro SMS o una chiamata","In attesa di risposta"))))))))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IF($A132="","",IF(OR($E132="Disiscritto",ISNUMBER(SEARCH("STOP",$I132))),"Disiscritto: niente più SMS",IF($L132="Sì","Concluso",IF($E132="","Consenso mancante: verifica prima del prossimo SMS",IF($E132="No","Nessun consenso: non inviare SMS",IF($K132&lt;&gt;"",IF($K132&lt;TODAY(),"Prossimo passo scaduto","Prossimo passo programmato"),IF($I132&lt;&gt;"","Risposta: rispondi e annota il prossimo passo",IF(NOW()-$A132&gt;1,"Nessuna risposta dopo 1 giorno: un altro SMS o una chiamata","In attesa di risposta"))))))))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IF($A133="","",IF(OR($E133="Disiscritto",ISNUMBER(SEARCH("STOP",$I133))),"Disiscritto: niente più SMS",IF($L133="Sì","Concluso",IF($E133="","Consenso mancante: verifica prima del prossimo SMS",IF($E133="No","Nessun consenso: non inviare SMS",IF($K133&lt;&gt;"",IF($K133&lt;TODAY(),"Prossimo passo scaduto","Prossimo passo programmato"),IF($I133&lt;&gt;"","Risposta: rispondi e annota il prossimo passo",IF(NOW()-$A133&gt;1,"Nessuna risposta dopo 1 giorno: un altro SMS o una chiamata","In attesa di risposta"))))))))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IF($A134="","",IF(OR($E134="Disiscritto",ISNUMBER(SEARCH("STOP",$I134))),"Disiscritto: niente più SMS",IF($L134="Sì","Concluso",IF($E134="","Consenso mancante: verifica prima del prossimo SMS",IF($E134="No","Nessun consenso: non inviare SMS",IF($K134&lt;&gt;"",IF($K134&lt;TODAY(),"Prossimo passo scaduto","Prossimo passo programmato"),IF($I134&lt;&gt;"","Risposta: rispondi e annota il prossimo passo",IF(NOW()-$A134&gt;1,"Nessuna risposta dopo 1 giorno: un altro SMS o una chiamata","In attesa di risposta"))))))))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IF($A135="","",IF(OR($E135="Disiscritto",ISNUMBER(SEARCH("STOP",$I135))),"Disiscritto: niente più SMS",IF($L135="Sì","Concluso",IF($E135="","Consenso mancante: verifica prima del prossimo SMS",IF($E135="No","Nessun consenso: non inviare SMS",IF($K135&lt;&gt;"",IF($K135&lt;TODAY(),"Prossimo passo scaduto","Prossimo passo programmato"),IF($I135&lt;&gt;"","Risposta: rispondi e annota il prossimo passo",IF(NOW()-$A135&gt;1,"Nessuna risposta dopo 1 giorno: un altro SMS o una chiamata","In attesa di risposta"))))))))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IF($A136="","",IF(OR($E136="Disiscritto",ISNUMBER(SEARCH("STOP",$I136))),"Disiscritto: niente più SMS",IF($L136="Sì","Concluso",IF($E136="","Consenso mancante: verifica prima del prossimo SMS",IF($E136="No","Nessun consenso: non inviare SMS",IF($K136&lt;&gt;"",IF($K136&lt;TODAY(),"Prossimo passo scaduto","Prossimo passo programmato"),IF($I136&lt;&gt;"","Risposta: rispondi e annota il prossimo passo",IF(NOW()-$A136&gt;1,"Nessuna risposta dopo 1 giorno: un altro SMS o una chiamata","In attesa di risposta"))))))))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IF($A137="","",IF(OR($E137="Disiscritto",ISNUMBER(SEARCH("STOP",$I137))),"Disiscritto: niente più SMS",IF($L137="Sì","Concluso",IF($E137="","Consenso mancante: verifica prima del prossimo SMS",IF($E137="No","Nessun consenso: non inviare SMS",IF($K137&lt;&gt;"",IF($K137&lt;TODAY(),"Prossimo passo scaduto","Prossimo passo programmato"),IF($I137&lt;&gt;"","Risposta: rispondi e annota il prossimo passo",IF(NOW()-$A137&gt;1,"Nessuna risposta dopo 1 giorno: un altro SMS o una chiamata","In attesa di risposta"))))))))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IF($A138="","",IF(OR($E138="Disiscritto",ISNUMBER(SEARCH("STOP",$I138))),"Disiscritto: niente più SMS",IF($L138="Sì","Concluso",IF($E138="","Consenso mancante: verifica prima del prossimo SMS",IF($E138="No","Nessun consenso: non inviare SMS",IF($K138&lt;&gt;"",IF($K138&lt;TODAY(),"Prossimo passo scaduto","Prossimo passo programmato"),IF($I138&lt;&gt;"","Risposta: rispondi e annota il prossimo passo",IF(NOW()-$A138&gt;1,"Nessuna risposta dopo 1 giorno: un altro SMS o una chiamata","In attesa di risposta"))))))))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IF($A139="","",IF(OR($E139="Disiscritto",ISNUMBER(SEARCH("STOP",$I139))),"Disiscritto: niente più SMS",IF($L139="Sì","Concluso",IF($E139="","Consenso mancante: verifica prima del prossimo SMS",IF($E139="No","Nessun consenso: non inviare SMS",IF($K139&lt;&gt;"",IF($K139&lt;TODAY(),"Prossimo passo scaduto","Prossimo passo programmato"),IF($I139&lt;&gt;"","Risposta: rispondi e annota il prossimo passo",IF(NOW()-$A139&gt;1,"Nessuna risposta dopo 1 giorno: un altro SMS o una chiamata","In attesa di risposta"))))))))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IF($A140="","",IF(OR($E140="Disiscritto",ISNUMBER(SEARCH("STOP",$I140))),"Disiscritto: niente più SMS",IF($L140="Sì","Concluso",IF($E140="","Consenso mancante: verifica prima del prossimo SMS",IF($E140="No","Nessun consenso: non inviare SMS",IF($K140&lt;&gt;"",IF($K140&lt;TODAY(),"Prossimo passo scaduto","Prossimo passo programmato"),IF($I140&lt;&gt;"","Risposta: rispondi e annota il prossimo passo",IF(NOW()-$A140&gt;1,"Nessuna risposta dopo 1 giorno: un altro SMS o una chiamata","In attesa di risposta"))))))))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IF($A141="","",IF(OR($E141="Disiscritto",ISNUMBER(SEARCH("STOP",$I141))),"Disiscritto: niente più SMS",IF($L141="Sì","Concluso",IF($E141="","Consenso mancante: verifica prima del prossimo SMS",IF($E141="No","Nessun consenso: non inviare SMS",IF($K141&lt;&gt;"",IF($K141&lt;TODAY(),"Prossimo passo scaduto","Prossimo passo programmato"),IF($I141&lt;&gt;"","Risposta: rispondi e annota il prossimo passo",IF(NOW()-$A141&gt;1,"Nessuna risposta dopo 1 giorno: un altro SMS o una chiamata","In attesa di risposta"))))))))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IF($A142="","",IF(OR($E142="Disiscritto",ISNUMBER(SEARCH("STOP",$I142))),"Disiscritto: niente più SMS",IF($L142="Sì","Concluso",IF($E142="","Consenso mancante: verifica prima del prossimo SMS",IF($E142="No","Nessun consenso: non inviare SMS",IF($K142&lt;&gt;"",IF($K142&lt;TODAY(),"Prossimo passo scaduto","Prossimo passo programmato"),IF($I142&lt;&gt;"","Risposta: rispondi e annota il prossimo passo",IF(NOW()-$A142&gt;1,"Nessuna risposta dopo 1 giorno: un altro SMS o una chiamata","In attesa di risposta"))))))))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IF($A143="","",IF(OR($E143="Disiscritto",ISNUMBER(SEARCH("STOP",$I143))),"Disiscritto: niente più SMS",IF($L143="Sì","Concluso",IF($E143="","Consenso mancante: verifica prima del prossimo SMS",IF($E143="No","Nessun consenso: non inviare SMS",IF($K143&lt;&gt;"",IF($K143&lt;TODAY(),"Prossimo passo scaduto","Prossimo passo programmato"),IF($I143&lt;&gt;"","Risposta: rispondi e annota il prossimo passo",IF(NOW()-$A143&gt;1,"Nessuna risposta dopo 1 giorno: un altro SMS o una chiamata","In attesa di risposta"))))))))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IF($A144="","",IF(OR($E144="Disiscritto",ISNUMBER(SEARCH("STOP",$I144))),"Disiscritto: niente più SMS",IF($L144="Sì","Concluso",IF($E144="","Consenso mancante: verifica prima del prossimo SMS",IF($E144="No","Nessun consenso: non inviare SMS",IF($K144&lt;&gt;"",IF($K144&lt;TODAY(),"Prossimo passo scaduto","Prossimo passo programmato"),IF($I144&lt;&gt;"","Risposta: rispondi e annota il prossimo passo",IF(NOW()-$A144&gt;1,"Nessuna risposta dopo 1 giorno: un altro SMS o una chiamata","In attesa di risposta"))))))))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IF($A145="","",IF(OR($E145="Disiscritto",ISNUMBER(SEARCH("STOP",$I145))),"Disiscritto: niente più SMS",IF($L145="Sì","Concluso",IF($E145="","Consenso mancante: verifica prima del prossimo SMS",IF($E145="No","Nessun consenso: non inviare SMS",IF($K145&lt;&gt;"",IF($K145&lt;TODAY(),"Prossimo passo scaduto","Prossimo passo programmato"),IF($I145&lt;&gt;"","Risposta: rispondi e annota il prossimo passo",IF(NOW()-$A145&gt;1,"Nessuna risposta dopo 1 giorno: un altro SMS o una chiamata","In attesa di risposta"))))))))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IF($A146="","",IF(OR($E146="Disiscritto",ISNUMBER(SEARCH("STOP",$I146))),"Disiscritto: niente più SMS",IF($L146="Sì","Concluso",IF($E146="","Consenso mancante: verifica prima del prossimo SMS",IF($E146="No","Nessun consenso: non inviare SMS",IF($K146&lt;&gt;"",IF($K146&lt;TODAY(),"Prossimo passo scaduto","Prossimo passo programmato"),IF($I146&lt;&gt;"","Risposta: rispondi e annota il prossimo passo",IF(NOW()-$A146&gt;1,"Nessuna risposta dopo 1 giorno: un altro SMS o una chiamata","In attesa di risposta"))))))))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IF($A147="","",IF(OR($E147="Disiscritto",ISNUMBER(SEARCH("STOP",$I147))),"Disiscritto: niente più SMS",IF($L147="Sì","Concluso",IF($E147="","Consenso mancante: verifica prima del prossimo SMS",IF($E147="No","Nessun consenso: non inviare SMS",IF($K147&lt;&gt;"",IF($K147&lt;TODAY(),"Prossimo passo scaduto","Prossimo passo programmato"),IF($I147&lt;&gt;"","Risposta: rispondi e annota il prossimo passo",IF(NOW()-$A147&gt;1,"Nessuna risposta dopo 1 giorno: un altro SMS o una chiamata","In attesa di risposta"))))))))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IF($A148="","",IF(OR($E148="Disiscritto",ISNUMBER(SEARCH("STOP",$I148))),"Disiscritto: niente più SMS",IF($L148="Sì","Concluso",IF($E148="","Consenso mancante: verifica prima del prossimo SMS",IF($E148="No","Nessun consenso: non inviare SMS",IF($K148&lt;&gt;"",IF($K148&lt;TODAY(),"Prossimo passo scaduto","Prossimo passo programmato"),IF($I148&lt;&gt;"","Risposta: rispondi e annota il prossimo passo",IF(NOW()-$A148&gt;1,"Nessuna risposta dopo 1 giorno: un altro SMS o una chiamata","In attesa di risposta"))))))))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IF($A149="","",IF(OR($E149="Disiscritto",ISNUMBER(SEARCH("STOP",$I149))),"Disiscritto: niente più SMS",IF($L149="Sì","Concluso",IF($E149="","Consenso mancante: verifica prima del prossimo SMS",IF($E149="No","Nessun consenso: non inviare SMS",IF($K149&lt;&gt;"",IF($K149&lt;TODAY(),"Prossimo passo scaduto","Prossimo passo programmato"),IF($I149&lt;&gt;"","Risposta: rispondi e annota il prossimo passo",IF(NOW()-$A149&gt;1,"Nessuna risposta dopo 1 giorno: un altro SMS o una chiamata","In attesa di risposta"))))))))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IF($A150="","",IF(OR($E150="Disiscritto",ISNUMBER(SEARCH("STOP",$I150))),"Disiscritto: niente più SMS",IF($L150="Sì","Concluso",IF($E150="","Consenso mancante: verifica prima del prossimo SMS",IF($E150="No","Nessun consenso: non inviare SMS",IF($K150&lt;&gt;"",IF($K150&lt;TODAY(),"Prossimo passo scaduto","Prossimo passo programmato"),IF($I150&lt;&gt;"","Risposta: rispondi e annota il prossimo passo",IF(NOW()-$A150&gt;1,"Nessuna risposta dopo 1 giorno: un altro SMS o una chiamata","In attesa di risposta"))))))))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IF($A151="","",IF(OR($E151="Disiscritto",ISNUMBER(SEARCH("STOP",$I151))),"Disiscritto: niente più SMS",IF($L151="Sì","Concluso",IF($E151="","Consenso mancante: verifica prima del prossimo SMS",IF($E151="No","Nessun consenso: non inviare SMS",IF($K151&lt;&gt;"",IF($K151&lt;TODAY(),"Prossimo passo scaduto","Prossimo passo programmato"),IF($I151&lt;&gt;"","Risposta: rispondi e annota il prossimo passo",IF(NOW()-$A151&gt;1,"Nessuna risposta dopo 1 giorno: un altro SMS o una chiamata","In attesa di risposta"))))))))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IF($A152="","",IF(OR($E152="Disiscritto",ISNUMBER(SEARCH("STOP",$I152))),"Disiscritto: niente più SMS",IF($L152="Sì","Concluso",IF($E152="","Consenso mancante: verifica prima del prossimo SMS",IF($E152="No","Nessun consenso: non inviare SMS",IF($K152&lt;&gt;"",IF($K152&lt;TODAY(),"Prossimo passo scaduto","Prossimo passo programmato"),IF($I152&lt;&gt;"","Risposta: rispondi e annota il prossimo passo",IF(NOW()-$A152&gt;1,"Nessuna risposta dopo 1 giorno: un altro SMS o una chiamata","In attesa di risposta"))))))))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IF($A153="","",IF(OR($E153="Disiscritto",ISNUMBER(SEARCH("STOP",$I153))),"Disiscritto: niente più SMS",IF($L153="Sì","Concluso",IF($E153="","Consenso mancante: verifica prima del prossimo SMS",IF($E153="No","Nessun consenso: non inviare SMS",IF($K153&lt;&gt;"",IF($K153&lt;TODAY(),"Prossimo passo scaduto","Prossimo passo programmato"),IF($I153&lt;&gt;"","Risposta: rispondi e annota il prossimo passo",IF(NOW()-$A153&gt;1,"Nessuna risposta dopo 1 giorno: un altro SMS o una chiamata","In attesa di risposta"))))))))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IF($A154="","",IF(OR($E154="Disiscritto",ISNUMBER(SEARCH("STOP",$I154))),"Disiscritto: niente più SMS",IF($L154="Sì","Concluso",IF($E154="","Consenso mancante: verifica prima del prossimo SMS",IF($E154="No","Nessun consenso: non inviare SMS",IF($K154&lt;&gt;"",IF($K154&lt;TODAY(),"Prossimo passo scaduto","Prossimo passo programmato"),IF($I154&lt;&gt;"","Risposta: rispondi e annota il prossimo passo",IF(NOW()-$A154&gt;1,"Nessuna risposta dopo 1 giorno: un altro SMS o una chiamata","In attesa di risposta"))))))))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IF($A155="","",IF(OR($E155="Disiscritto",ISNUMBER(SEARCH("STOP",$I155))),"Disiscritto: niente più SMS",IF($L155="Sì","Concluso",IF($E155="","Consenso mancante: verifica prima del prossimo SMS",IF($E155="No","Nessun consenso: non inviare SMS",IF($K155&lt;&gt;"",IF($K155&lt;TODAY(),"Prossimo passo scaduto","Prossimo passo programmato"),IF($I155&lt;&gt;"","Risposta: rispondi e annota il prossimo passo",IF(NOW()-$A155&gt;1,"Nessuna risposta dopo 1 giorno: un altro SMS o una chiamata","In attesa di risposta"))))))))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IF($A156="","",IF(OR($E156="Disiscritto",ISNUMBER(SEARCH("STOP",$I156))),"Disiscritto: niente più SMS",IF($L156="Sì","Concluso",IF($E156="","Consenso mancante: verifica prima del prossimo SMS",IF($E156="No","Nessun consenso: non inviare SMS",IF($K156&lt;&gt;"",IF($K156&lt;TODAY(),"Prossimo passo scaduto","Prossimo passo programmato"),IF($I156&lt;&gt;"","Risposta: rispondi e annota il prossimo passo",IF(NOW()-$A156&gt;1,"Nessuna risposta dopo 1 giorno: un altro SMS o una chiamata","In attesa di risposta"))))))))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IF($A157="","",IF(OR($E157="Disiscritto",ISNUMBER(SEARCH("STOP",$I157))),"Disiscritto: niente più SMS",IF($L157="Sì","Concluso",IF($E157="","Consenso mancante: verifica prima del prossimo SMS",IF($E157="No","Nessun consenso: non inviare SMS",IF($K157&lt;&gt;"",IF($K157&lt;TODAY(),"Prossimo passo scaduto","Prossimo passo programmato"),IF($I157&lt;&gt;"","Risposta: rispondi e annota il prossimo passo",IF(NOW()-$A157&gt;1,"Nessuna risposta dopo 1 giorno: un altro SMS o una chiamata","In attesa di risposta"))))))))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IF($A158="","",IF(OR($E158="Disiscritto",ISNUMBER(SEARCH("STOP",$I158))),"Disiscritto: niente più SMS",IF($L158="Sì","Concluso",IF($E158="","Consenso mancante: verifica prima del prossimo SMS",IF($E158="No","Nessun consenso: non inviare SMS",IF($K158&lt;&gt;"",IF($K158&lt;TODAY(),"Prossimo passo scaduto","Prossimo passo programmato"),IF($I158&lt;&gt;"","Risposta: rispondi e annota il prossimo passo",IF(NOW()-$A158&gt;1,"Nessuna risposta dopo 1 giorno: un altro SMS o una chiamata","In attesa di risposta"))))))))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IF($A159="","",IF(OR($E159="Disiscritto",ISNUMBER(SEARCH("STOP",$I159))),"Disiscritto: niente più SMS",IF($L159="Sì","Concluso",IF($E159="","Consenso mancante: verifica prima del prossimo SMS",IF($E159="No","Nessun consenso: non inviare SMS",IF($K159&lt;&gt;"",IF($K159&lt;TODAY(),"Prossimo passo scaduto","Prossimo passo programmato"),IF($I159&lt;&gt;"","Risposta: rispondi e annota il prossimo passo",IF(NOW()-$A159&gt;1,"Nessuna risposta dopo 1 giorno: un altro SMS o una chiamata","In attesa di risposta"))))))))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IF($A160="","",IF(OR($E160="Disiscritto",ISNUMBER(SEARCH("STOP",$I160))),"Disiscritto: niente più SMS",IF($L160="Sì","Concluso",IF($E160="","Consenso mancante: verifica prima del prossimo SMS",IF($E160="No","Nessun consenso: non inviare SMS",IF($K160&lt;&gt;"",IF($K160&lt;TODAY(),"Prossimo passo scaduto","Prossimo passo programmato"),IF($I160&lt;&gt;"","Risposta: rispondi e annota il prossimo passo",IF(NOW()-$A160&gt;1,"Nessuna risposta dopo 1 giorno: un altro SMS o una chiamata","In attesa di risposta"))))))))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IF($A161="","",IF(OR($E161="Disiscritto",ISNUMBER(SEARCH("STOP",$I161))),"Disiscritto: niente più SMS",IF($L161="Sì","Concluso",IF($E161="","Consenso mancante: verifica prima del prossimo SMS",IF($E161="No","Nessun consenso: non inviare SMS",IF($K161&lt;&gt;"",IF($K161&lt;TODAY(),"Prossimo passo scaduto","Prossimo passo programmato"),IF($I161&lt;&gt;"","Risposta: rispondi e annota il prossimo passo",IF(NOW()-$A161&gt;1,"Nessuna risposta dopo 1 giorno: un altro SMS o una chiamata","In attesa di risposta"))))))))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IF($A162="","",IF(OR($E162="Disiscritto",ISNUMBER(SEARCH("STOP",$I162))),"Disiscritto: niente più SMS",IF($L162="Sì","Concluso",IF($E162="","Consenso mancante: verifica prima del prossimo SMS",IF($E162="No","Nessun consenso: non inviare SMS",IF($K162&lt;&gt;"",IF($K162&lt;TODAY(),"Prossimo passo scaduto","Prossimo passo programmato"),IF($I162&lt;&gt;"","Risposta: rispondi e annota il prossimo passo",IF(NOW()-$A162&gt;1,"Nessuna risposta dopo 1 giorno: un altro SMS o una chiamata","In attesa di risposta"))))))))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IF($A163="","",IF(OR($E163="Disiscritto",ISNUMBER(SEARCH("STOP",$I163))),"Disiscritto: niente più SMS",IF($L163="Sì","Concluso",IF($E163="","Consenso mancante: verifica prima del prossimo SMS",IF($E163="No","Nessun consenso: non inviare SMS",IF($K163&lt;&gt;"",IF($K163&lt;TODAY(),"Prossimo passo scaduto","Prossimo passo programmato"),IF($I163&lt;&gt;"","Risposta: rispondi e annota il prossimo passo",IF(NOW()-$A163&gt;1,"Nessuna risposta dopo 1 giorno: un altro SMS o una chiamata","In attesa di risposta"))))))))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IF($A164="","",IF(OR($E164="Disiscritto",ISNUMBER(SEARCH("STOP",$I164))),"Disiscritto: niente più SMS",IF($L164="Sì","Concluso",IF($E164="","Consenso mancante: verifica prima del prossimo SMS",IF($E164="No","Nessun consenso: non inviare SMS",IF($K164&lt;&gt;"",IF($K164&lt;TODAY(),"Prossimo passo scaduto","Prossimo passo programmato"),IF($I164&lt;&gt;"","Risposta: rispondi e annota il prossimo passo",IF(NOW()-$A164&gt;1,"Nessuna risposta dopo 1 giorno: un altro SMS o una chiamata","In attesa di risposta"))))))))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IF($A165="","",IF(OR($E165="Disiscritto",ISNUMBER(SEARCH("STOP",$I165))),"Disiscritto: niente più SMS",IF($L165="Sì","Concluso",IF($E165="","Consenso mancante: verifica prima del prossimo SMS",IF($E165="No","Nessun consenso: non inviare SMS",IF($K165&lt;&gt;"",IF($K165&lt;TODAY(),"Prossimo passo scaduto","Prossimo passo programmato"),IF($I165&lt;&gt;"","Risposta: rispondi e annota il prossimo passo",IF(NOW()-$A165&gt;1,"Nessuna risposta dopo 1 giorno: un altro SMS o una chiamata","In attesa di risposta"))))))))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IF($A166="","",IF(OR($E166="Disiscritto",ISNUMBER(SEARCH("STOP",$I166))),"Disiscritto: niente più SMS",IF($L166="Sì","Concluso",IF($E166="","Consenso mancante: verifica prima del prossimo SMS",IF($E166="No","Nessun consenso: non inviare SMS",IF($K166&lt;&gt;"",IF($K166&lt;TODAY(),"Prossimo passo scaduto","Prossimo passo programmato"),IF($I166&lt;&gt;"","Risposta: rispondi e annota il prossimo passo",IF(NOW()-$A166&gt;1,"Nessuna risposta dopo 1 giorno: un altro SMS o una chiamata","In attesa di risposta"))))))))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IF($A167="","",IF(OR($E167="Disiscritto",ISNUMBER(SEARCH("STOP",$I167))),"Disiscritto: niente più SMS",IF($L167="Sì","Concluso",IF($E167="","Consenso mancante: verifica prima del prossimo SMS",IF($E167="No","Nessun consenso: non inviare SMS",IF($K167&lt;&gt;"",IF($K167&lt;TODAY(),"Prossimo passo scaduto","Prossimo passo programmato"),IF($I167&lt;&gt;"","Risposta: rispondi e annota il prossimo passo",IF(NOW()-$A167&gt;1,"Nessuna risposta dopo 1 giorno: un altro SMS o una chiamata","In attesa di risposta"))))))))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IF($A168="","",IF(OR($E168="Disiscritto",ISNUMBER(SEARCH("STOP",$I168))),"Disiscritto: niente più SMS",IF($L168="Sì","Concluso",IF($E168="","Consenso mancante: verifica prima del prossimo SMS",IF($E168="No","Nessun consenso: non inviare SMS",IF($K168&lt;&gt;"",IF($K168&lt;TODAY(),"Prossimo passo scaduto","Prossimo passo programmato"),IF($I168&lt;&gt;"","Risposta: rispondi e annota il prossimo passo",IF(NOW()-$A168&gt;1,"Nessuna risposta dopo 1 giorno: un altro SMS o una chiamata","In attesa di risposta"))))))))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IF($A169="","",IF(OR($E169="Disiscritto",ISNUMBER(SEARCH("STOP",$I169))),"Disiscritto: niente più SMS",IF($L169="Sì","Concluso",IF($E169="","Consenso mancante: verifica prima del prossimo SMS",IF($E169="No","Nessun consenso: non inviare SMS",IF($K169&lt;&gt;"",IF($K169&lt;TODAY(),"Prossimo passo scaduto","Prossimo passo programmato"),IF($I169&lt;&gt;"","Risposta: rispondi e annota il prossimo passo",IF(NOW()-$A169&gt;1,"Nessuna risposta dopo 1 giorno: un altro SMS o una chiamata","In attesa di risposta"))))))))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IF($A170="","",IF(OR($E170="Disiscritto",ISNUMBER(SEARCH("STOP",$I170))),"Disiscritto: niente più SMS",IF($L170="Sì","Concluso",IF($E170="","Consenso mancante: verifica prima del prossimo SMS",IF($E170="No","Nessun consenso: non inviare SMS",IF($K170&lt;&gt;"",IF($K170&lt;TODAY(),"Prossimo passo scaduto","Prossimo passo programmato"),IF($I170&lt;&gt;"","Risposta: rispondi e annota il prossimo passo",IF(NOW()-$A170&gt;1,"Nessuna risposta dopo 1 giorno: un altro SMS o una chiamata","In attesa di risposta"))))))))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IF($A171="","",IF(OR($E171="Disiscritto",ISNUMBER(SEARCH("STOP",$I171))),"Disiscritto: niente più SMS",IF($L171="Sì","Concluso",IF($E171="","Consenso mancante: verifica prima del prossimo SMS",IF($E171="No","Nessun consenso: non inviare SMS",IF($K171&lt;&gt;"",IF($K171&lt;TODAY(),"Prossimo passo scaduto","Prossimo passo programmato"),IF($I171&lt;&gt;"","Risposta: rispondi e annota il prossimo passo",IF(NOW()-$A171&gt;1,"Nessuna risposta dopo 1 giorno: un altro SMS o una chiamata","In attesa di risposta"))))))))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IF($A172="","",IF(OR($E172="Disiscritto",ISNUMBER(SEARCH("STOP",$I172))),"Disiscritto: niente più SMS",IF($L172="Sì","Concluso",IF($E172="","Consenso mancante: verifica prima del prossimo SMS",IF($E172="No","Nessun consenso: non inviare SMS",IF($K172&lt;&gt;"",IF($K172&lt;TODAY(),"Prossimo passo scaduto","Prossimo passo programmato"),IF($I172&lt;&gt;"","Risposta: rispondi e annota il prossimo passo",IF(NOW()-$A172&gt;1,"Nessuna risposta dopo 1 giorno: un altro SMS o una chiamata","In attesa di risposta"))))))))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IF($A173="","",IF(OR($E173="Disiscritto",ISNUMBER(SEARCH("STOP",$I173))),"Disiscritto: niente più SMS",IF($L173="Sì","Concluso",IF($E173="","Consenso mancante: verifica prima del prossimo SMS",IF($E173="No","Nessun consenso: non inviare SMS",IF($K173&lt;&gt;"",IF($K173&lt;TODAY(),"Prossimo passo scaduto","Prossimo passo programmato"),IF($I173&lt;&gt;"","Risposta: rispondi e annota il prossimo passo",IF(NOW()-$A173&gt;1,"Nessuna risposta dopo 1 giorno: un altro SMS o una chiamata","In attesa di risposta"))))))))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IF($A174="","",IF(OR($E174="Disiscritto",ISNUMBER(SEARCH("STOP",$I174))),"Disiscritto: niente più SMS",IF($L174="Sì","Concluso",IF($E174="","Consenso mancante: verifica prima del prossimo SMS",IF($E174="No","Nessun consenso: non inviare SMS",IF($K174&lt;&gt;"",IF($K174&lt;TODAY(),"Prossimo passo scaduto","Prossimo passo programmato"),IF($I174&lt;&gt;"","Risposta: rispondi e annota il prossimo passo",IF(NOW()-$A174&gt;1,"Nessuna risposta dopo 1 giorno: un altro SMS o una chiamata","In attesa di risposta"))))))))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IF($A175="","",IF(OR($E175="Disiscritto",ISNUMBER(SEARCH("STOP",$I175))),"Disiscritto: niente più SMS",IF($L175="Sì","Concluso",IF($E175="","Consenso mancante: verifica prima del prossimo SMS",IF($E175="No","Nessun consenso: non inviare SMS",IF($K175&lt;&gt;"",IF($K175&lt;TODAY(),"Prossimo passo scaduto","Prossimo passo programmato"),IF($I175&lt;&gt;"","Risposta: rispondi e annota il prossimo passo",IF(NOW()-$A175&gt;1,"Nessuna risposta dopo 1 giorno: un altro SMS o una chiamata","In attesa di risposta"))))))))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IF($A176="","",IF(OR($E176="Disiscritto",ISNUMBER(SEARCH("STOP",$I176))),"Disiscritto: niente più SMS",IF($L176="Sì","Concluso",IF($E176="","Consenso mancante: verifica prima del prossimo SMS",IF($E176="No","Nessun consenso: non inviare SMS",IF($K176&lt;&gt;"",IF($K176&lt;TODAY(),"Prossimo passo scaduto","Prossimo passo programmato"),IF($I176&lt;&gt;"","Risposta: rispondi e annota il prossimo passo",IF(NOW()-$A176&gt;1,"Nessuna risposta dopo 1 giorno: un altro SMS o una chiamata","In attesa di risposta"))))))))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IF($A177="","",IF(OR($E177="Disiscritto",ISNUMBER(SEARCH("STOP",$I177))),"Disiscritto: niente più SMS",IF($L177="Sì","Concluso",IF($E177="","Consenso mancante: verifica prima del prossimo SMS",IF($E177="No","Nessun consenso: non inviare SMS",IF($K177&lt;&gt;"",IF($K177&lt;TODAY(),"Prossimo passo scaduto","Prossimo passo programmato"),IF($I177&lt;&gt;"","Risposta: rispondi e annota il prossimo passo",IF(NOW()-$A177&gt;1,"Nessuna risposta dopo 1 giorno: un altro SMS o una chiamata","In attesa di risposta"))))))))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IF($A178="","",IF(OR($E178="Disiscritto",ISNUMBER(SEARCH("STOP",$I178))),"Disiscritto: niente più SMS",IF($L178="Sì","Concluso",IF($E178="","Consenso mancante: verifica prima del prossimo SMS",IF($E178="No","Nessun consenso: non inviare SMS",IF($K178&lt;&gt;"",IF($K178&lt;TODAY(),"Prossimo passo scaduto","Prossimo passo programmato"),IF($I178&lt;&gt;"","Risposta: rispondi e annota il prossimo passo",IF(NOW()-$A178&gt;1,"Nessuna risposta dopo 1 giorno: un altro SMS o una chiamata","In attesa di risposta"))))))))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IF($A179="","",IF(OR($E179="Disiscritto",ISNUMBER(SEARCH("STOP",$I179))),"Disiscritto: niente più SMS",IF($L179="Sì","Concluso",IF($E179="","Consenso mancante: verifica prima del prossimo SMS",IF($E179="No","Nessun consenso: non inviare SMS",IF($K179&lt;&gt;"",IF($K179&lt;TODAY(),"Prossimo passo scaduto","Prossimo passo programmato"),IF($I179&lt;&gt;"","Risposta: rispondi e annota il prossimo passo",IF(NOW()-$A179&gt;1,"Nessuna risposta dopo 1 giorno: un altro SMS o una chiamata","In attesa di risposta"))))))))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IF($A180="","",IF(OR($E180="Disiscritto",ISNUMBER(SEARCH("STOP",$I180))),"Disiscritto: niente più SMS",IF($L180="Sì","Concluso",IF($E180="","Consenso mancante: verifica prima del prossimo SMS",IF($E180="No","Nessun consenso: non inviare SMS",IF($K180&lt;&gt;"",IF($K180&lt;TODAY(),"Prossimo passo scaduto","Prossimo passo programmato"),IF($I180&lt;&gt;"","Risposta: rispondi e annota il prossimo passo",IF(NOW()-$A180&gt;1,"Nessuna risposta dopo 1 giorno: un altro SMS o una chiamata","In attesa di risposta"))))))))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IF($A181="","",IF(OR($E181="Disiscritto",ISNUMBER(SEARCH("STOP",$I181))),"Disiscritto: niente più SMS",IF($L181="Sì","Concluso",IF($E181="","Consenso mancante: verifica prima del prossimo SMS",IF($E181="No","Nessun consenso: non inviare SMS",IF($K181&lt;&gt;"",IF($K181&lt;TODAY(),"Prossimo passo scaduto","Prossimo passo programmato"),IF($I181&lt;&gt;"","Risposta: rispondi e annota il prossimo passo",IF(NOW()-$A181&gt;1,"Nessuna risposta dopo 1 giorno: un altro SMS o una chiamata","In attesa di risposta"))))))))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IF($A182="","",IF(OR($E182="Disiscritto",ISNUMBER(SEARCH("STOP",$I182))),"Disiscritto: niente più SMS",IF($L182="Sì","Concluso",IF($E182="","Consenso mancante: verifica prima del prossimo SMS",IF($E182="No","Nessun consenso: non inviare SMS",IF($K182&lt;&gt;"",IF($K182&lt;TODAY(),"Prossimo passo scaduto","Prossimo passo programmato"),IF($I182&lt;&gt;"","Risposta: rispondi e annota il prossimo passo",IF(NOW()-$A182&gt;1,"Nessuna risposta dopo 1 giorno: un altro SMS o una chiamata","In attesa di risposta"))))))))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IF($A183="","",IF(OR($E183="Disiscritto",ISNUMBER(SEARCH("STOP",$I183))),"Disiscritto: niente più SMS",IF($L183="Sì","Concluso",IF($E183="","Consenso mancante: verifica prima del prossimo SMS",IF($E183="No","Nessun consenso: non inviare SMS",IF($K183&lt;&gt;"",IF($K183&lt;TODAY(),"Prossimo passo scaduto","Prossimo passo programmato"),IF($I183&lt;&gt;"","Risposta: rispondi e annota il prossimo passo",IF(NOW()-$A183&gt;1,"Nessuna risposta dopo 1 giorno: un altro SMS o una chiamata","In attesa di risposta"))))))))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IF($A184="","",IF(OR($E184="Disiscritto",ISNUMBER(SEARCH("STOP",$I184))),"Disiscritto: niente più SMS",IF($L184="Sì","Concluso",IF($E184="","Consenso mancante: verifica prima del prossimo SMS",IF($E184="No","Nessun consenso: non inviare SMS",IF($K184&lt;&gt;"",IF($K184&lt;TODAY(),"Prossimo passo scaduto","Prossimo passo programmato"),IF($I184&lt;&gt;"","Risposta: rispondi e annota il prossimo passo",IF(NOW()-$A184&gt;1,"Nessuna risposta dopo 1 giorno: un altro SMS o una chiamata","In attesa di risposta"))))))))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IF($A185="","",IF(OR($E185="Disiscritto",ISNUMBER(SEARCH("STOP",$I185))),"Disiscritto: niente più SMS",IF($L185="Sì","Concluso",IF($E185="","Consenso mancante: verifica prima del prossimo SMS",IF($E185="No","Nessun consenso: non inviare SMS",IF($K185&lt;&gt;"",IF($K185&lt;TODAY(),"Prossimo passo scaduto","Prossimo passo programmato"),IF($I185&lt;&gt;"","Risposta: rispondi e annota il prossimo passo",IF(NOW()-$A185&gt;1,"Nessuna risposta dopo 1 giorno: un altro SMS o una chiamata","In attesa di risposta"))))))))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IF($A186="","",IF(OR($E186="Disiscritto",ISNUMBER(SEARCH("STOP",$I186))),"Disiscritto: niente più SMS",IF($L186="Sì","Concluso",IF($E186="","Consenso mancante: verifica prima del prossimo SMS",IF($E186="No","Nessun consenso: non inviare SMS",IF($K186&lt;&gt;"",IF($K186&lt;TODAY(),"Prossimo passo scaduto","Prossimo passo programmato"),IF($I186&lt;&gt;"","Risposta: rispondi e annota il prossimo passo",IF(NOW()-$A186&gt;1,"Nessuna risposta dopo 1 giorno: un altro SMS o una chiamata","In attesa di risposta"))))))))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IF($A187="","",IF(OR($E187="Disiscritto",ISNUMBER(SEARCH("STOP",$I187))),"Disiscritto: niente più SMS",IF($L187="Sì","Concluso",IF($E187="","Consenso mancante: verifica prima del prossimo SMS",IF($E187="No","Nessun consenso: non inviare SMS",IF($K187&lt;&gt;"",IF($K187&lt;TODAY(),"Prossimo passo scaduto","Prossimo passo programmato"),IF($I187&lt;&gt;"","Risposta: rispondi e annota il prossimo passo",IF(NOW()-$A187&gt;1,"Nessuna risposta dopo 1 giorno: un altro SMS o una chiamata","In attesa di risposta"))))))))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IF($A188="","",IF(OR($E188="Disiscritto",ISNUMBER(SEARCH("STOP",$I188))),"Disiscritto: niente più SMS",IF($L188="Sì","Concluso",IF($E188="","Consenso mancante: verifica prima del prossimo SMS",IF($E188="No","Nessun consenso: non inviare SMS",IF($K188&lt;&gt;"",IF($K188&lt;TODAY(),"Prossimo passo scaduto","Prossimo passo programmato"),IF($I188&lt;&gt;"","Risposta: rispondi e annota il prossimo passo",IF(NOW()-$A188&gt;1,"Nessuna risposta dopo 1 giorno: un altro SMS o una chiamata","In attesa di risposta"))))))))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IF($A189="","",IF(OR($E189="Disiscritto",ISNUMBER(SEARCH("STOP",$I189))),"Disiscritto: niente più SMS",IF($L189="Sì","Concluso",IF($E189="","Consenso mancante: verifica prima del prossimo SMS",IF($E189="No","Nessun consenso: non inviare SMS",IF($K189&lt;&gt;"",IF($K189&lt;TODAY(),"Prossimo passo scaduto","Prossimo passo programmato"),IF($I189&lt;&gt;"","Risposta: rispondi e annota il prossimo passo",IF(NOW()-$A189&gt;1,"Nessuna risposta dopo 1 giorno: un altro SMS o una chiamata","In attesa di risposta"))))))))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IF($A190="","",IF(OR($E190="Disiscritto",ISNUMBER(SEARCH("STOP",$I190))),"Disiscritto: niente più SMS",IF($L190="Sì","Concluso",IF($E190="","Consenso mancante: verifica prima del prossimo SMS",IF($E190="No","Nessun consenso: non inviare SMS",IF($K190&lt;&gt;"",IF($K190&lt;TODAY(),"Prossimo passo scaduto","Prossimo passo programmato"),IF($I190&lt;&gt;"","Risposta: rispondi e annota il prossimo passo",IF(NOW()-$A190&gt;1,"Nessuna risposta dopo 1 giorno: un altro SMS o una chiamata","In attesa di risposta"))))))))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IF($A191="","",IF(OR($E191="Disiscritto",ISNUMBER(SEARCH("STOP",$I191))),"Disiscritto: niente più SMS",IF($L191="Sì","Concluso",IF($E191="","Consenso mancante: verifica prima del prossimo SMS",IF($E191="No","Nessun consenso: non inviare SMS",IF($K191&lt;&gt;"",IF($K191&lt;TODAY(),"Prossimo passo scaduto","Prossimo passo programmato"),IF($I191&lt;&gt;"","Risposta: rispondi e annota il prossimo passo",IF(NOW()-$A191&gt;1,"Nessuna risposta dopo 1 giorno: un altro SMS o una chiamata","In attesa di risposta"))))))))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IF($A192="","",IF(OR($E192="Disiscritto",ISNUMBER(SEARCH("STOP",$I192))),"Disiscritto: niente più SMS",IF($L192="Sì","Concluso",IF($E192="","Consenso mancante: verifica prima del prossimo SMS",IF($E192="No","Nessun consenso: non inviare SMS",IF($K192&lt;&gt;"",IF($K192&lt;TODAY(),"Prossimo passo scaduto","Prossimo passo programmato"),IF($I192&lt;&gt;"","Risposta: rispondi e annota il prossimo passo",IF(NOW()-$A192&gt;1,"Nessuna risposta dopo 1 giorno: un altro SMS o una chiamata","In attesa di risposta"))))))))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IF($A193="","",IF(OR($E193="Disiscritto",ISNUMBER(SEARCH("STOP",$I193))),"Disiscritto: niente più SMS",IF($L193="Sì","Concluso",IF($E193="","Consenso mancante: verifica prima del prossimo SMS",IF($E193="No","Nessun consenso: non inviare SMS",IF($K193&lt;&gt;"",IF($K193&lt;TODAY(),"Prossimo passo scaduto","Prossimo passo programmato"),IF($I193&lt;&gt;"","Risposta: rispondi e annota il prossimo passo",IF(NOW()-$A193&gt;1,"Nessuna risposta dopo 1 giorno: un altro SMS o una chiamata","In attesa di risposta"))))))))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IF($A194="","",IF(OR($E194="Disiscritto",ISNUMBER(SEARCH("STOP",$I194))),"Disiscritto: niente più SMS",IF($L194="Sì","Concluso",IF($E194="","Consenso mancante: verifica prima del prossimo SMS",IF($E194="No","Nessun consenso: non inviare SMS",IF($K194&lt;&gt;"",IF($K194&lt;TODAY(),"Prossimo passo scaduto","Prossimo passo programmato"),IF($I194&lt;&gt;"","Risposta: rispondi e annota il prossimo passo",IF(NOW()-$A194&gt;1,"Nessuna risposta dopo 1 giorno: un altro SMS o una chiamata","In attesa di risposta"))))))))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IF($A195="","",IF(OR($E195="Disiscritto",ISNUMBER(SEARCH("STOP",$I195))),"Disiscritto: niente più SMS",IF($L195="Sì","Concluso",IF($E195="","Consenso mancante: verifica prima del prossimo SMS",IF($E195="No","Nessun consenso: non inviare SMS",IF($K195&lt;&gt;"",IF($K195&lt;TODAY(),"Prossimo passo scaduto","Prossimo passo programmato"),IF($I195&lt;&gt;"","Risposta: rispondi e annota il prossimo passo",IF(NOW()-$A195&gt;1,"Nessuna risposta dopo 1 giorno: un altro SMS o una chiamata","In attesa di risposta"))))))))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IF($A196="","",IF(OR($E196="Disiscritto",ISNUMBER(SEARCH("STOP",$I196))),"Disiscritto: niente più SMS",IF($L196="Sì","Concluso",IF($E196="","Consenso mancante: verifica prima del prossimo SMS",IF($E196="No","Nessun consenso: non inviare SMS",IF($K196&lt;&gt;"",IF($K196&lt;TODAY(),"Prossimo passo scaduto","Prossimo passo programmato"),IF($I196&lt;&gt;"","Risposta: rispondi e annota il prossimo passo",IF(NOW()-$A196&gt;1,"Nessuna risposta dopo 1 giorno: un altro SMS o una chiamata","In attesa di risposta"))))))))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IF($A197="","",IF(OR($E197="Disiscritto",ISNUMBER(SEARCH("STOP",$I197))),"Disiscritto: niente più SMS",IF($L197="Sì","Concluso",IF($E197="","Consenso mancante: verifica prima del prossimo SMS",IF($E197="No","Nessun consenso: non inviare SMS",IF($K197&lt;&gt;"",IF($K197&lt;TODAY(),"Prossimo passo scaduto","Prossimo passo programmato"),IF($I197&lt;&gt;"","Risposta: rispondi e annota il prossimo passo",IF(NOW()-$A197&gt;1,"Nessuna risposta dopo 1 giorno: un altro SMS o una chiamata","In attesa di risposta"))))))))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IF($A198="","",IF(OR($E198="Disiscritto",ISNUMBER(SEARCH("STOP",$I198))),"Disiscritto: niente più SMS",IF($L198="Sì","Concluso",IF($E198="","Consenso mancante: verifica prima del prossimo SMS",IF($E198="No","Nessun consenso: non inviare SMS",IF($K198&lt;&gt;"",IF($K198&lt;TODAY(),"Prossimo passo scaduto","Prossimo passo programmato"),IF($I198&lt;&gt;"","Risposta: rispondi e annota il prossimo passo",IF(NOW()-$A198&gt;1,"Nessuna risposta dopo 1 giorno: un altro SMS o una chiamata","In attesa di risposta"))))))))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IF($A199="","",IF(OR($E199="Disiscritto",ISNUMBER(SEARCH("STOP",$I199))),"Disiscritto: niente più SMS",IF($L199="Sì","Concluso",IF($E199="","Consenso mancante: verifica prima del prossimo SMS",IF($E199="No","Nessun consenso: non inviare SMS",IF($K199&lt;&gt;"",IF($K199&lt;TODAY(),"Prossimo passo scaduto","Prossimo passo programmato"),IF($I199&lt;&gt;"","Risposta: rispondi e annota il prossimo passo",IF(NOW()-$A199&gt;1,"Nessuna risposta dopo 1 giorno: un altro SMS o una chiamata","In attesa di risposta"))))))))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IF($A200="","",IF(OR($E200="Disiscritto",ISNUMBER(SEARCH("STOP",$I200))),"Disiscritto: niente più SMS",IF($L200="Sì","Concluso",IF($E200="","Consenso mancante: verifica prima del prossimo SMS",IF($E200="No","Nessun consenso: non inviare SMS",IF($K200&lt;&gt;"",IF($K200&lt;TODAY(),"Prossimo passo scaduto","Prossimo passo programmato"),IF($I200&lt;&gt;"","Risposta: rispondi e annota il prossimo passo",IF(NOW()-$A200&gt;1,"Nessuna risposta dopo 1 giorno: un altro SMS o una chiamata","In attesa di risposta"))))))))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IF($A201="","",IF(OR($E201="Disiscritto",ISNUMBER(SEARCH("STOP",$I201))),"Disiscritto: niente più SMS",IF($L201="Sì","Concluso",IF($E201="","Consenso mancante: verifica prima del prossimo SMS",IF($E201="No","Nessun consenso: non inviare SMS",IF($K201&lt;&gt;"",IF($K201&lt;TODAY(),"Prossimo passo scaduto","Prossimo passo programmato"),IF($I201&lt;&gt;"","Risposta: rispondi e annota il prossimo passo",IF(NOW()-$A201&gt;1,"Nessuna risposta dopo 1 giorno: un altro SMS o una chiamata","In attesa di risposta"))))))))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IF($A202="","",IF(OR($E202="Disiscritto",ISNUMBER(SEARCH("STOP",$I202))),"Disiscritto: niente più SMS",IF($L202="Sì","Concluso",IF($E202="","Consenso mancante: verifica prima del prossimo SMS",IF($E202="No","Nessun consenso: non inviare SMS",IF($K202&lt;&gt;"",IF($K202&lt;TODAY(),"Prossimo passo scaduto","Prossimo passo programmato"),IF($I202&lt;&gt;"","Risposta: rispondi e annota il prossimo passo",IF(NOW()-$A202&gt;1,"Nessuna risposta dopo 1 giorno: un altro SMS o una chiamata","In attesa di risposta"))))))))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IF($A203="","",IF(OR($E203="Disiscritto",ISNUMBER(SEARCH("STOP",$I203))),"Disiscritto: niente più SMS",IF($L203="Sì","Concluso",IF($E203="","Consenso mancante: verifica prima del prossimo SMS",IF($E203="No","Nessun consenso: non inviare SMS",IF($K203&lt;&gt;"",IF($K203&lt;TODAY(),"Prossimo passo scaduto","Prossimo passo programmato"),IF($I203&lt;&gt;"","Risposta: rispondi e annota il prossimo passo",IF(NOW()-$A203&gt;1,"Nessuna risposta dopo 1 giorno: un altro SMS o una chiamata","In attesa di risposta"))))))))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IF($A204="","",IF(OR($E204="Disiscritto",ISNUMBER(SEARCH("STOP",$I204))),"Disiscritto: niente più SMS",IF($L204="Sì","Concluso",IF($E204="","Consenso mancante: verifica prima del prossimo SMS",IF($E204="No","Nessun consenso: non inviare SMS",IF($K204&lt;&gt;"",IF($K204&lt;TODAY(),"Prossimo passo scaduto","Prossimo passo programmato"),IF($I204&lt;&gt;"","Risposta: rispondi e annota il prossimo passo",IF(NOW()-$A204&gt;1,"Nessuna risposta dopo 1 giorno: un altro SMS o una chiamata","In attesa di risposta"))))))))</f>
        <v/>
      </c>
    </row>
  </sheetData>
  <autoFilter ref="A4:M204"/>
  <conditionalFormatting sqref="M5:M204">
    <cfRule type="expression" priority="1" dxfId="0">
      <formula>$M5="Concluso"</formula>
    </cfRule>
    <cfRule type="expression" priority="2" dxfId="2">
      <formula>$M5="Prossimo passo programmato"</formula>
    </cfRule>
    <cfRule type="expression" priority="3" dxfId="2">
      <formula>$M5="In attesa di risposta"</formula>
    </cfRule>
    <cfRule type="expression" priority="4" dxfId="3">
      <formula>$M5="Nessuna risposta dopo 1 giorno: un altro SMS o una chiamata"</formula>
    </cfRule>
    <cfRule type="expression" priority="5" dxfId="3">
      <formula>$M5="Risposta: rispondi e annota il prossimo passo"</formula>
    </cfRule>
    <cfRule type="expression" priority="6" dxfId="3">
      <formula>$M5="Consenso mancante: verifica prima del prossimo SMS"</formula>
    </cfRule>
    <cfRule type="expression" priority="7" dxfId="1">
      <formula>$M5="Prossimo passo scaduto"</formula>
    </cfRule>
    <cfRule type="expression" priority="8" dxfId="1">
      <formula>$M5="Nessun consenso: non inviare SMS"</formula>
    </cfRule>
    <cfRule type="expression" priority="9" dxfId="1">
      <formula>$M5="Disiscritto: niente più SMS"</formula>
    </cfRule>
  </conditionalFormatting>
  <conditionalFormatting sqref="E5:E204">
    <cfRule type="expression" priority="10" dxfId="1">
      <formula>$E5="No"</formula>
    </cfRule>
    <cfRule type="expression" priority="11" dxfId="1">
      <formula>$E5="Disiscritto"</formula>
    </cfRule>
  </conditionalFormatting>
  <dataValidations count="4">
    <dataValidation sqref="D5:D204" showDropDown="0" showInputMessage="0" showErrorMessage="0" allowBlank="1" type="list">
      <formula1>='Elenchi'!$A$5:$A$18</formula1>
    </dataValidation>
    <dataValidation sqref="E5:E204" showDropDown="0" showInputMessage="0" showErrorMessage="1" allowBlank="1" type="list">
      <formula1>='Elenchi'!$B$5:$B$7</formula1>
    </dataValidation>
    <dataValidation sqref="F5:F204" showDropDown="0" showInputMessage="0" showErrorMessage="0" allowBlank="1" type="list">
      <formula1>='Elenchi'!$C$5:$C$18</formula1>
    </dataValidation>
    <dataValidation sqref="L5:L204" showDropDown="0" showInputMessage="0" showErrorMessage="1" allowBlank="1" type="list">
      <formula1>='Elenchi'!$D$5:$D$6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Riepilogo SMS</t>
        </is>
      </c>
    </row>
    <row r="2">
      <c r="A2" s="2" t="inlineStr">
        <is>
          <t>Totali dal foglio Registro invii. Si aggiornano quando modifichi una riga.</t>
        </is>
      </c>
    </row>
    <row r="4">
      <c r="A4" s="11" t="inlineStr">
        <is>
          <t>Totali</t>
        </is>
      </c>
    </row>
    <row r="5" ht="24" customHeight="1">
      <c r="A5" s="3" t="inlineStr">
        <is>
          <t>Misura</t>
        </is>
      </c>
      <c r="B5" s="3" t="inlineStr">
        <is>
          <t>Totale</t>
        </is>
      </c>
    </row>
    <row r="6">
      <c r="A6" s="5" t="inlineStr">
        <is>
          <t>SMS registrati</t>
        </is>
      </c>
      <c r="B6" s="12">
        <f>COUNTA('Registro invii'!$A$5:$A$204)</f>
        <v/>
      </c>
    </row>
    <row r="7">
      <c r="A7" s="5" t="inlineStr">
        <is>
          <t>Con consenso registrato (Sì)</t>
        </is>
      </c>
      <c r="B7" s="12">
        <f>COUNTIFS('Registro invii'!$A$5:$A$204,"&lt;&gt;",'Registro invii'!$E$5:$E$204,"Sì")</f>
        <v/>
      </c>
    </row>
    <row r="8">
      <c r="A8" s="5" t="inlineStr">
        <is>
          <t>Consenso mancante o No</t>
        </is>
      </c>
      <c r="B8" s="12">
        <f>COUNTIFS('Registro invii'!$A$5:$A$204,"&lt;&gt;",'Registro invii'!$E$5:$E$204,"")+COUNTIFS('Registro invii'!$A$5:$A$204,"&lt;&gt;",'Registro invii'!$E$5:$E$204,"No")</f>
        <v/>
      </c>
    </row>
    <row r="9">
      <c r="A9" s="5" t="inlineStr">
        <is>
          <t>Disiscritti (STOP)</t>
        </is>
      </c>
      <c r="B9" s="12">
        <f>COUNTIF('Registro invii'!$M$5:$M$204,"Disiscritto: niente più SMS")</f>
        <v/>
      </c>
    </row>
    <row r="10">
      <c r="A10" s="5" t="inlineStr">
        <is>
          <t>Risposte</t>
        </is>
      </c>
      <c r="B10" s="12">
        <f>COUNTIFS('Registro invii'!$A$5:$A$204,"&lt;&gt;",'Registro invii'!$I$5:$I$204,"&lt;&gt;")</f>
        <v/>
      </c>
    </row>
    <row r="11">
      <c r="A11" s="5" t="inlineStr">
        <is>
          <t>Tasso di risposta</t>
        </is>
      </c>
      <c r="B11" s="13">
        <f>IF(B6=0,"",B10/B6)</f>
        <v/>
      </c>
    </row>
    <row r="12">
      <c r="A12" s="5" t="inlineStr">
        <is>
          <t>In attesa di una risposta</t>
        </is>
      </c>
      <c r="B12" s="12">
        <f>COUNTIF('Registro invii'!$M$5:$M$204,"In attesa di risposta")+COUNTIF('Registro invii'!$M$5:$M$204,"Nessuna risposta dopo 1 giorno: un altro SMS o una chiamata")</f>
        <v/>
      </c>
    </row>
    <row r="13">
      <c r="A13" s="5" t="inlineStr">
        <is>
          <t>Prossimi passi programmati</t>
        </is>
      </c>
      <c r="B13" s="12">
        <f>COUNTIF('Registro invii'!$M$5:$M$204,"Prossimo passo programmato")</f>
        <v/>
      </c>
    </row>
    <row r="14">
      <c r="A14" s="5" t="inlineStr">
        <is>
          <t>Prossimi passi scaduti</t>
        </is>
      </c>
      <c r="B14" s="12">
        <f>COUNTIF('Registro invii'!$M$5:$M$204,"Prossimo passo scaduto")</f>
        <v/>
      </c>
    </row>
    <row r="15">
      <c r="A15" s="5" t="inlineStr">
        <is>
          <t>Conclusi</t>
        </is>
      </c>
      <c r="B15" s="12">
        <f>COUNTIF('Registro invii'!$M$5:$M$204,"Concluso")</f>
        <v/>
      </c>
    </row>
    <row r="17">
      <c r="A17" s="11" t="inlineStr">
        <is>
          <t>Per tipo di SMS</t>
        </is>
      </c>
    </row>
    <row r="18" ht="24" customHeight="1">
      <c r="A18" s="3" t="inlineStr">
        <is>
          <t>Tipo di SMS</t>
        </is>
      </c>
      <c r="B18" s="3" t="inlineStr">
        <is>
          <t>SMS</t>
        </is>
      </c>
      <c r="C18" s="3" t="inlineStr">
        <is>
          <t>Risposte</t>
        </is>
      </c>
      <c r="D18" s="3" t="inlineStr">
        <is>
          <t>Tasso di risposta</t>
        </is>
      </c>
    </row>
    <row r="19">
      <c r="A19" s="4" t="inlineStr">
        <is>
          <t>Risposta al nuovo lead</t>
        </is>
      </c>
      <c r="B19" s="14">
        <f>COUNTIFS('Registro invii'!$A$5:$A$204,"&lt;&gt;",'Registro invii'!$D$5:$D$204,A19)</f>
        <v/>
      </c>
      <c r="C19" s="14">
        <f>COUNTIFS('Registro invii'!$A$5:$A$204,"&lt;&gt;",'Registro invii'!$D$5:$D$204,A19,'Registro invii'!$I$5:$I$204,"&lt;&gt;")</f>
        <v/>
      </c>
      <c r="D19" s="15">
        <f>IF(B19=0,"",C19/B19)</f>
        <v/>
      </c>
    </row>
    <row r="20">
      <c r="A20" s="4" t="inlineStr">
        <is>
          <t>Ricontatto preventivo</t>
        </is>
      </c>
      <c r="B20" s="14">
        <f>COUNTIFS('Registro invii'!$A$5:$A$204,"&lt;&gt;",'Registro invii'!$D$5:$D$204,A20)</f>
        <v/>
      </c>
      <c r="C20" s="14">
        <f>COUNTIFS('Registro invii'!$A$5:$A$204,"&lt;&gt;",'Registro invii'!$D$5:$D$204,A20,'Registro invii'!$I$5:$I$204,"&lt;&gt;")</f>
        <v/>
      </c>
      <c r="D20" s="15">
        <f>IF(B20=0,"",C20/B20)</f>
        <v/>
      </c>
    </row>
    <row r="21">
      <c r="A21" s="4" t="inlineStr">
        <is>
          <t>Riattivazione</t>
        </is>
      </c>
      <c r="B21" s="14">
        <f>COUNTIFS('Registro invii'!$A$5:$A$204,"&lt;&gt;",'Registro invii'!$D$5:$D$204,A21)</f>
        <v/>
      </c>
      <c r="C21" s="14">
        <f>COUNTIFS('Registro invii'!$A$5:$A$204,"&lt;&gt;",'Registro invii'!$D$5:$D$204,A21,'Registro invii'!$I$5:$I$204,"&lt;&gt;")</f>
        <v/>
      </c>
      <c r="D21" s="15">
        <f>IF(B21=0,"",C21/B21)</f>
        <v/>
      </c>
    </row>
    <row r="22">
      <c r="A22" s="4" t="inlineStr">
        <is>
          <t>Carrello abbandonato</t>
        </is>
      </c>
      <c r="B22" s="14">
        <f>COUNTIFS('Registro invii'!$A$5:$A$204,"&lt;&gt;",'Registro invii'!$D$5:$D$204,A22)</f>
        <v/>
      </c>
      <c r="C22" s="14">
        <f>COUNTIFS('Registro invii'!$A$5:$A$204,"&lt;&gt;",'Registro invii'!$D$5:$D$204,A22,'Registro invii'!$I$5:$I$204,"&lt;&gt;")</f>
        <v/>
      </c>
      <c r="D22" s="15">
        <f>IF(B22=0,"",C22/B22)</f>
        <v/>
      </c>
    </row>
    <row r="23">
      <c r="A23" s="4" t="inlineStr">
        <is>
          <t>Ordine e consegna</t>
        </is>
      </c>
      <c r="B23" s="14">
        <f>COUNTIFS('Registro invii'!$A$5:$A$204,"&lt;&gt;",'Registro invii'!$D$5:$D$204,A23)</f>
        <v/>
      </c>
      <c r="C23" s="14">
        <f>COUNTIFS('Registro invii'!$A$5:$A$204,"&lt;&gt;",'Registro invii'!$D$5:$D$204,A23,'Registro invii'!$I$5:$I$204,"&lt;&gt;")</f>
        <v/>
      </c>
      <c r="D23" s="15">
        <f>IF(B23=0,"",C23/B23)</f>
        <v/>
      </c>
    </row>
    <row r="24">
      <c r="A24" s="4" t="inlineStr">
        <is>
          <t>Richiesta di recensione</t>
        </is>
      </c>
      <c r="B24" s="14">
        <f>COUNTIFS('Registro invii'!$A$5:$A$204,"&lt;&gt;",'Registro invii'!$D$5:$D$204,A24)</f>
        <v/>
      </c>
      <c r="C24" s="14">
        <f>COUNTIFS('Registro invii'!$A$5:$A$204,"&lt;&gt;",'Registro invii'!$D$5:$D$204,A24,'Registro invii'!$I$5:$I$204,"&lt;&gt;")</f>
        <v/>
      </c>
      <c r="D24" s="15">
        <f>IF(B24=0,"",C24/B24)</f>
        <v/>
      </c>
    </row>
    <row r="25">
      <c r="A25" s="4" t="inlineStr">
        <is>
          <t>Promemoria di pagamento</t>
        </is>
      </c>
      <c r="B25" s="14">
        <f>COUNTIFS('Registro invii'!$A$5:$A$204,"&lt;&gt;",'Registro invii'!$D$5:$D$204,A25)</f>
        <v/>
      </c>
      <c r="C25" s="14">
        <f>COUNTIFS('Registro invii'!$A$5:$A$204,"&lt;&gt;",'Registro invii'!$D$5:$D$204,A25,'Registro invii'!$I$5:$I$204,"&lt;&gt;")</f>
        <v/>
      </c>
      <c r="D25" s="15">
        <f>IF(B25=0,"",C25/B25)</f>
        <v/>
      </c>
    </row>
    <row r="26">
      <c r="A26" s="4" t="inlineStr">
        <is>
          <t>Chiusura e riapertura</t>
        </is>
      </c>
      <c r="B26" s="14">
        <f>COUNTIFS('Registro invii'!$A$5:$A$204,"&lt;&gt;",'Registro invii'!$D$5:$D$204,A26)</f>
        <v/>
      </c>
      <c r="C26" s="14">
        <f>COUNTIFS('Registro invii'!$A$5:$A$204,"&lt;&gt;",'Registro invii'!$D$5:$D$204,A26,'Registro invii'!$I$5:$I$204,"&lt;&gt;")</f>
        <v/>
      </c>
      <c r="D26" s="15">
        <f>IF(B26=0,"",C26/B26)</f>
        <v/>
      </c>
    </row>
    <row r="28">
      <c r="A28" s="11" t="inlineStr">
        <is>
          <t>Per mittente</t>
        </is>
      </c>
    </row>
    <row r="29" ht="24" customHeight="1">
      <c r="A29" s="3" t="inlineStr">
        <is>
          <t>Mittente</t>
        </is>
      </c>
      <c r="B29" s="3" t="inlineStr">
        <is>
          <t>SMS</t>
        </is>
      </c>
      <c r="C29" s="3" t="inlineStr">
        <is>
          <t>Risposte</t>
        </is>
      </c>
      <c r="D29" s="3" t="inlineStr">
        <is>
          <t>Tasso di risposta</t>
        </is>
      </c>
    </row>
    <row r="30">
      <c r="A30" s="4" t="inlineStr">
        <is>
          <t>Dev</t>
        </is>
      </c>
      <c r="B30" s="14">
        <f>COUNTIFS('Registro invii'!$A$5:$A$204,"&lt;&gt;",'Registro invii'!$F$5:$F$204,A30)</f>
        <v/>
      </c>
      <c r="C30" s="14">
        <f>COUNTIFS('Registro invii'!$A$5:$A$204,"&lt;&gt;",'Registro invii'!$F$5:$F$204,A30,'Registro invii'!$I$5:$I$204,"&lt;&gt;")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COUNTIFS('Registro invii'!$A$5:$A$204,"&lt;&gt;",'Registro invii'!$F$5:$F$204,A31)</f>
        <v/>
      </c>
      <c r="C31" s="14">
        <f>COUNTIFS('Registro invii'!$A$5:$A$204,"&lt;&gt;",'Registro invii'!$F$5:$F$204,A31,'Registro invii'!$I$5:$I$204,"&lt;&gt;")</f>
        <v/>
      </c>
      <c r="D31" s="15">
        <f>IF(B31=0,"",C31/B31)</f>
        <v/>
      </c>
    </row>
    <row r="33">
      <c r="A33" s="16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Elenchi</t>
        </is>
      </c>
    </row>
    <row r="2">
      <c r="A2" s="2" t="inlineStr">
        <is>
          <t>Modifica qui i tipi di SMS e i mittenti. I menu a discesa del Registro invii e il Riepilogo usano questi elenchi.</t>
        </is>
      </c>
    </row>
    <row r="4" ht="24" customHeight="1">
      <c r="A4" s="3" t="inlineStr">
        <is>
          <t>Tipi di SMS</t>
        </is>
      </c>
      <c r="B4" s="3" t="inlineStr">
        <is>
          <t>Consenso registrato</t>
        </is>
      </c>
      <c r="C4" s="3" t="inlineStr">
        <is>
          <t>Mittenti</t>
        </is>
      </c>
      <c r="D4" s="3" t="inlineStr">
        <is>
          <t>Sì / No</t>
        </is>
      </c>
    </row>
    <row r="5">
      <c r="A5" s="5" t="inlineStr">
        <is>
          <t>Risposta al nuovo lead</t>
        </is>
      </c>
      <c r="B5" s="5" t="inlineStr">
        <is>
          <t>Sì</t>
        </is>
      </c>
      <c r="C5" s="5" t="inlineStr">
        <is>
          <t>Dev</t>
        </is>
      </c>
      <c r="D5" s="5" t="inlineStr">
        <is>
          <t>Sì</t>
        </is>
      </c>
    </row>
    <row r="6">
      <c r="A6" s="5" t="inlineStr">
        <is>
          <t>Ricontatto preventivo</t>
        </is>
      </c>
      <c r="B6" s="5" t="inlineStr">
        <is>
          <t>No</t>
        </is>
      </c>
      <c r="C6" s="5" t="inlineStr">
        <is>
          <t>Noah</t>
        </is>
      </c>
      <c r="D6" s="5" t="inlineStr">
        <is>
          <t>No</t>
        </is>
      </c>
    </row>
    <row r="7">
      <c r="A7" s="5" t="inlineStr">
        <is>
          <t>Riattivazione</t>
        </is>
      </c>
      <c r="B7" s="5" t="inlineStr">
        <is>
          <t>Disiscritto</t>
        </is>
      </c>
      <c r="C7" s="5" t="n"/>
      <c r="D7" s="5" t="n"/>
    </row>
    <row r="8">
      <c r="A8" s="5" t="inlineStr">
        <is>
          <t>Carrello abbandonato</t>
        </is>
      </c>
      <c r="B8" s="5" t="n"/>
      <c r="C8" s="5" t="n"/>
      <c r="D8" s="5" t="n"/>
    </row>
    <row r="9">
      <c r="A9" s="5" t="inlineStr">
        <is>
          <t>Ordine e consegna</t>
        </is>
      </c>
      <c r="B9" s="5" t="n"/>
      <c r="C9" s="5" t="n"/>
      <c r="D9" s="5" t="n"/>
    </row>
    <row r="10">
      <c r="A10" s="5" t="inlineStr">
        <is>
          <t>Richiesta di recensione</t>
        </is>
      </c>
      <c r="B10" s="5" t="n"/>
      <c r="C10" s="5" t="n"/>
      <c r="D10" s="5" t="n"/>
    </row>
    <row r="11">
      <c r="A11" s="5" t="inlineStr">
        <is>
          <t>Promemoria di pagamento</t>
        </is>
      </c>
      <c r="B11" s="5" t="n"/>
      <c r="C11" s="5" t="n"/>
      <c r="D11" s="5" t="n"/>
    </row>
    <row r="12">
      <c r="A12" s="5" t="inlineStr">
        <is>
          <t>Chiusura e riapertura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invii</dc:title>
  <dcterms:created xmlns:dcterms="http://purl.org/dc/terms/" xmlns:xsi="http://www.w3.org/2001/XMLSchema-instance" xsi:type="dcterms:W3CDTF">2026-10-19T13:11:11Z</dcterms:created>
  <dcterms:modified xmlns:dcterms="http://purl.org/dc/terms/" xmlns:xsi="http://www.w3.org/2001/XMLSchema-instance" xsi:type="dcterms:W3CDTF">2026-10-19T13:11:11Z</dcterms:modified>
</cp:coreProperties>
</file>