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blioteca de prompts" sheetId="1" state="visible" r:id="rId1"/>
    <sheet xmlns:r="http://schemas.openxmlformats.org/officeDocument/2006/relationships" name="Registo de testes" sheetId="2" state="visible" r:id="rId2"/>
    <sheet xmlns:r="http://schemas.openxmlformats.org/officeDocument/2006/relationships" name="Resumo" sheetId="3" state="visible" r:id="rId3"/>
    <sheet xmlns:r="http://schemas.openxmlformats.org/officeDocument/2006/relationships" name="Listas" sheetId="4" state="visible" r:id="rId4"/>
  </sheets>
  <definedNames>
    <definedName name="_xlnm._FilterDatabase" localSheetId="0" hidden="1">'Biblioteca de prompts'!$A$4:$K$54</definedName>
    <definedName name="_xlnm._FilterDatabase" localSheetId="1" hidden="1">'Registo de testes'!$A$4:$M$203</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sz val="10"/>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5" fillId="0" borderId="1" applyAlignment="1" pivotButton="0" quotePrefix="0" xfId="0">
      <alignment horizontal="center" vertical="top" wrapText="1"/>
    </xf>
    <xf numFmtId="0" fontId="4" fillId="0" borderId="1" applyAlignment="1" pivotButton="0" quotePrefix="0" xfId="0">
      <alignment vertical="top" wrapText="1"/>
    </xf>
    <xf numFmtId="0" fontId="4" fillId="0" borderId="1" applyAlignment="1" pivotButton="0" quotePrefix="0" xfId="0">
      <alignment horizontal="center" vertical="top" wrapText="1"/>
    </xf>
    <xf numFmtId="0" fontId="4" fillId="3" borderId="1" applyAlignment="1" pivotButton="0" quotePrefix="0" xfId="0">
      <alignment horizontal="center" vertical="top" wrapText="1"/>
    </xf>
    <xf numFmtId="164" fontId="4" fillId="3" borderId="1" applyAlignment="1" pivotButton="0" quotePrefix="0" xfId="0">
      <alignment horizontal="center" vertical="top" wrapText="1"/>
    </xf>
    <xf numFmtId="0" fontId="5" fillId="3" borderId="1" applyAlignment="1" pivotButton="0" quotePrefix="0" xfId="0">
      <alignment horizontal="center" vertical="top" wrapText="1"/>
    </xf>
    <xf numFmtId="164" fontId="4" fillId="0" borderId="1" applyAlignment="1" pivotButton="0" quotePrefix="0" xfId="0">
      <alignment horizontal="center" vertical="top" wrapText="1"/>
    </xf>
    <xf numFmtId="0" fontId="4" fillId="3" borderId="1" applyAlignment="1" pivotButton="0" quotePrefix="0" xfId="0">
      <alignment vertical="top" wrapText="1"/>
    </xf>
    <xf numFmtId="0" fontId="6" fillId="0" borderId="0" pivotButton="0" quotePrefix="0" xfId="0"/>
    <xf numFmtId="0" fontId="5" fillId="0" borderId="1" applyAlignment="1" pivotButton="0" quotePrefix="0" xfId="0">
      <alignment vertical="top" wrapText="1"/>
    </xf>
    <xf numFmtId="0" fontId="7" fillId="3" borderId="1" applyAlignment="1" pivotButton="0" quotePrefix="0" xfId="0">
      <alignment horizontal="center" vertical="top" wrapText="1"/>
    </xf>
    <xf numFmtId="9" fontId="7" fillId="3" borderId="1" applyAlignment="1" pivotButton="0" quotePrefix="0" xfId="0">
      <alignment horizontal="center" vertical="top" wrapText="1"/>
    </xf>
    <xf numFmtId="9" fontId="4" fillId="3" borderId="1" applyAlignment="1" pivotButton="0" quotePrefix="0" xfId="0">
      <alignment horizontal="center" vertical="top" wrapText="1"/>
    </xf>
    <xf numFmtId="0" fontId="8" fillId="0" borderId="0" pivotButton="0" quotePrefix="0" xfId="0"/>
    <xf numFmtId="0" fontId="5" fillId="3" borderId="1" applyAlignment="1" pivotButton="0" quotePrefix="0" xfId="0">
      <alignment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5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26" customWidth="1" min="3" max="3"/>
    <col width="72" customWidth="1" min="4" max="4"/>
    <col width="30" customWidth="1" min="5" max="5"/>
    <col width="10" customWidth="1" min="6" max="6"/>
    <col width="14" customWidth="1" min="7" max="7"/>
    <col width="11" customWidth="1" min="8" max="8"/>
    <col width="9" customWidth="1" min="9" max="9"/>
    <col width="12" customWidth="1" min="10" max="10"/>
    <col width="14" customWidth="1" min="11" max="11"/>
  </cols>
  <sheetData>
    <row r="1">
      <c r="A1" s="1" t="inlineStr">
        <is>
          <t>Biblioteca de prompts de IA para vendas</t>
        </is>
      </c>
    </row>
    <row r="2">
      <c r="A2" s="2" t="inlineStr">
        <is>
          <t>Os 16 prompts da página, por etapa do negócio. Copie o texto do prompt, preencha os [parênteses retos] e cole-o no seu assistente de IA. Testes nesta versão, Passaram, Último teste e Estado preenchem-se a partir do Registo de testes, só para a versão atual.</t>
        </is>
      </c>
    </row>
    <row r="3">
      <c r="A3" s="2" t="inlineStr">
        <is>
          <t>Pronto: 3 ou mais testes na versão atual, todos passaram. Quando um teste falha, edite o prompt, suba a versão (v2, v3) e teste de novo. Exemplo: Fieldfare Software, uma empresa fictícia.</t>
        </is>
      </c>
    </row>
    <row r="4" ht="44" customHeight="1">
      <c r="A4" s="3" t="inlineStr">
        <is>
          <t>ID</t>
        </is>
      </c>
      <c r="B4" s="3" t="inlineStr">
        <is>
          <t>Etapa</t>
        </is>
      </c>
      <c r="C4" s="3" t="inlineStr">
        <is>
          <t>Prompt</t>
        </is>
      </c>
      <c r="D4" s="3" t="inlineStr">
        <is>
          <t>Texto do prompt (copie, preencha, cole)</t>
        </is>
      </c>
      <c r="E4" s="3" t="inlineStr">
        <is>
          <t>Verificar primeiro</t>
        </is>
      </c>
      <c r="F4" s="3" t="inlineStr">
        <is>
          <t>Versão atual</t>
        </is>
      </c>
      <c r="G4" s="3" t="inlineStr">
        <is>
          <t>Responsável</t>
        </is>
      </c>
      <c r="H4" s="3" t="inlineStr">
        <is>
          <t>Testes nesta versão</t>
        </is>
      </c>
      <c r="I4" s="3" t="inlineStr">
        <is>
          <t>Passaram</t>
        </is>
      </c>
      <c r="J4" s="3" t="inlineStr">
        <is>
          <t>Último teste</t>
        </is>
      </c>
      <c r="K4" s="3" t="inlineStr">
        <is>
          <t>Estado</t>
        </is>
      </c>
    </row>
    <row r="5" ht="151" customHeight="1">
      <c r="A5" s="4" t="inlineStr">
        <is>
          <t>2A</t>
        </is>
      </c>
      <c r="B5" s="5" t="inlineStr">
        <is>
          <t>Prospeção</t>
        </is>
      </c>
      <c r="C5" s="5" t="inlineStr">
        <is>
          <t>Pesquisa da empresa a partir do site público</t>
        </is>
      </c>
      <c r="D5" s="5" t="inlineStr">
        <is>
          <t>Vendo [o seu produto] a [tipo de cliente].
Segue-se o texto do site público de [empresa]: [cole o texto de 2 ou 3 páginas, como início, serviços e localizações].
Tarefa:
1. Em 5 linhas ou menos: o que fazem, onde e para quem.
2. Até 3 motivos pelos quais podem precisar de [o seu produto], cada um com a frase do site em que se baseia.
3. 3 perguntas a que o site não responde.
Regras: cite a frase de origem de cada facto. Se o texto não o disser, escreva «não consta do site». Não acrescente nada de memória: nem anos de fundação, nem número de funcionários, nem nomes de proprietários, nem avaliações.</t>
        </is>
      </c>
      <c r="E5" s="5" t="inlineStr">
        <is>
          <t>Cada facto tem uma frase de origem do site da empresa.</t>
        </is>
      </c>
      <c r="F5" s="6" t="inlineStr">
        <is>
          <t>v2</t>
        </is>
      </c>
      <c r="G5" s="5" t="inlineStr">
        <is>
          <t>Elliot</t>
        </is>
      </c>
      <c r="H5" s="7">
        <f>IF(A5="","",COUNTIFS('Registo de testes'!$B$5:$B$203,A5,'Registo de testes'!$E$5:$E$203,F5))</f>
        <v/>
      </c>
      <c r="I5" s="7">
        <f>IF(A5="","",COUNTIFS('Registo de testes'!$B$5:$B$203,A5,'Registo de testes'!$E$5:$E$203,F5,'Registo de testes'!$H$5:$H$203,'Listas'!$D$5))</f>
        <v/>
      </c>
      <c r="J5" s="8">
        <f>IF(A5="","",IF(H5=0,"",SUMPRODUCT(MAX(('Registo de testes'!$B$5:$B$203=A5)*('Registo de testes'!$E$5:$E$203=F5)*'Registo de testes'!$A$5:$A$203))))</f>
        <v/>
      </c>
      <c r="K5" s="9">
        <f>IF(A5="","",IF(H5=0,'Listas'!$G$5,IF(I5&lt;H5,'Listas'!$G$8,IF(H5&gt;=3,'Listas'!$G$7,'Listas'!$G$6))))</f>
        <v/>
      </c>
    </row>
    <row r="6" ht="138" customHeight="1">
      <c r="A6" s="4" t="inlineStr">
        <is>
          <t>2B</t>
        </is>
      </c>
      <c r="B6" s="5" t="inlineStr">
        <is>
          <t>Prospeção</t>
        </is>
      </c>
      <c r="C6" s="5" t="inlineStr">
        <is>
          <t>Primeiro email a partir dos seus factos</t>
        </is>
      </c>
      <c r="D6" s="5" t="inlineStr">
        <is>
          <t>Escreva um primeiro email de [o seu nome] ([a sua empresa]) para [nome próprio], [cargo] em [empresa].
Porque escrevo: [um motivo e a sua origem: o chat, o site ou uma recomendação].
O que fazemos: [a sua oferta, numa frase].
Uma prova que posso partilhar: [um resultado de cliente partilhado com autorização, ou nenhuma].
O pedido: [um próximo passo, com um dia].
Regras: menos de [90] palavras. Só os factos acima. Sem elogios, sem «reparei que» a menos que o facto esteja acima, sem clientes, resultados ou números inventados. Um assunto simples que corresponda ao email.</t>
        </is>
      </c>
      <c r="E6" s="5" t="inlineStr">
        <is>
          <t>Só os factos que lhe deu: sem elogios, clientes ou números inventados.</t>
        </is>
      </c>
      <c r="F6" s="6" t="inlineStr">
        <is>
          <t>v1</t>
        </is>
      </c>
      <c r="G6" s="5" t="inlineStr">
        <is>
          <t>Elliot</t>
        </is>
      </c>
      <c r="H6" s="7">
        <f>IF(A6="","",COUNTIFS('Registo de testes'!$B$5:$B$203,A6,'Registo de testes'!$E$5:$E$203,F6))</f>
        <v/>
      </c>
      <c r="I6" s="7">
        <f>IF(A6="","",COUNTIFS('Registo de testes'!$B$5:$B$203,A6,'Registo de testes'!$E$5:$E$203,F6,'Registo de testes'!$H$5:$H$203,'Listas'!$D$5))</f>
        <v/>
      </c>
      <c r="J6" s="8">
        <f>IF(A6="","",IF(H6=0,"",SUMPRODUCT(MAX(('Registo de testes'!$B$5:$B$203=A6)*('Registo de testes'!$E$5:$E$203=F6)*'Registo de testes'!$A$5:$A$203))))</f>
        <v/>
      </c>
      <c r="K6" s="9">
        <f>IF(A6="","",IF(H6=0,'Listas'!$G$5,IF(I6&lt;H6,'Listas'!$G$8,IF(H6&gt;=3,'Listas'!$G$7,'Listas'!$G$6))))</f>
        <v/>
      </c>
    </row>
    <row r="7" ht="138" customHeight="1">
      <c r="A7" s="4" t="inlineStr">
        <is>
          <t>3A</t>
        </is>
      </c>
      <c r="B7" s="5" t="inlineStr">
        <is>
          <t>Descoberta</t>
        </is>
      </c>
      <c r="C7" s="5" t="inlineStr">
        <is>
          <t>Preparação da chamada de descoberta</t>
        </is>
      </c>
      <c r="D7" s="5" t="inlineStr">
        <is>
          <t>Tenho uma chamada de descoberta de [30] minutos com [nome próprio], [cargo] em [empresa], a [data].
O que já sei: [cole o chat, as respostas do formulário ou os emails, e a pesquisa verificada do prompt 2A].
Tarefa: uma agenda com os minutos marcados e até 8 perguntas para preencher estes campos: problema nas palavras do cliente, quanto lhe custa, quem decide, calendário, verba, próximo passo. Primeiro, liste os campos que já consigo preencher, com a linha de onde vem cada um.
Regras: nada de perguntas sobre o que já me disseram. Uma pergunta de cada vez, em palavras simples. Nenhuma apresentação do produto antes do minuto [15].</t>
        </is>
      </c>
      <c r="E7" s="5" t="inlineStr">
        <is>
          <t>Nada de perguntas já respondidas.</t>
        </is>
      </c>
      <c r="F7" s="6" t="inlineStr">
        <is>
          <t>v1</t>
        </is>
      </c>
      <c r="G7" s="5" t="inlineStr">
        <is>
          <t>Elliot</t>
        </is>
      </c>
      <c r="H7" s="7">
        <f>IF(A7="","",COUNTIFS('Registo de testes'!$B$5:$B$203,A7,'Registo de testes'!$E$5:$E$203,F7))</f>
        <v/>
      </c>
      <c r="I7" s="7">
        <f>IF(A7="","",COUNTIFS('Registo de testes'!$B$5:$B$203,A7,'Registo de testes'!$E$5:$E$203,F7,'Registo de testes'!$H$5:$H$203,'Listas'!$D$5))</f>
        <v/>
      </c>
      <c r="J7" s="8">
        <f>IF(A7="","",IF(H7=0,"",SUMPRODUCT(MAX(('Registo de testes'!$B$5:$B$203=A7)*('Registo de testes'!$E$5:$E$203=F7)*'Registo de testes'!$A$5:$A$203))))</f>
        <v/>
      </c>
      <c r="K7" s="9">
        <f>IF(A7="","",IF(H7=0,'Listas'!$G$5,IF(I7&lt;H7,'Listas'!$G$8,IF(H7&gt;=3,'Listas'!$G$7,'Listas'!$G$6))))</f>
        <v/>
      </c>
    </row>
    <row r="8" ht="125" customHeight="1">
      <c r="A8" s="4" t="inlineStr">
        <is>
          <t>3B</t>
        </is>
      </c>
      <c r="B8" s="5" t="inlineStr">
        <is>
          <t>Descoberta</t>
        </is>
      </c>
      <c r="C8" s="5" t="inlineStr">
        <is>
          <t>Notas da chamada para campos do CRM</t>
        </is>
      </c>
      <c r="D8" s="5" t="inlineStr">
        <is>
          <t>Aqui estão as minhas notas de uma chamada com [nome próprio], de [empresa], a [data]: [cole as suas próprias notas].
Transforme-as em 6 campos: Problema nas palavras do cliente; Números que deu; Quem decide; Calendário; Verba; Próximo passo, com data e responsável.
Regras: use apenas as minhas notas. Cite as palavras do cliente exatamente, entre aspas. Se um campo não tiver sido discutido, escreva «Não referido». Não arredonde, não acrescente nem estime números, e mantenha as unidades (por semana, por mês, por unidade). Depois, liste tudo o que esteja nas minhas notas e não caiba em nenhum campo.</t>
        </is>
      </c>
      <c r="E8" s="5" t="inlineStr">
        <is>
          <t>Citações palavra por palavra; Não referido onde nada foi dito.</t>
        </is>
      </c>
      <c r="F8" s="6" t="inlineStr">
        <is>
          <t>v2</t>
        </is>
      </c>
      <c r="G8" s="5" t="inlineStr">
        <is>
          <t>Elliot</t>
        </is>
      </c>
      <c r="H8" s="7">
        <f>IF(A8="","",COUNTIFS('Registo de testes'!$B$5:$B$203,A8,'Registo de testes'!$E$5:$E$203,F8))</f>
        <v/>
      </c>
      <c r="I8" s="7">
        <f>IF(A8="","",COUNTIFS('Registo de testes'!$B$5:$B$203,A8,'Registo de testes'!$E$5:$E$203,F8,'Registo de testes'!$H$5:$H$203,'Listas'!$D$5))</f>
        <v/>
      </c>
      <c r="J8" s="8">
        <f>IF(A8="","",IF(H8=0,"",SUMPRODUCT(MAX(('Registo de testes'!$B$5:$B$203=A8)*('Registo de testes'!$E$5:$E$203=F8)*'Registo de testes'!$A$5:$A$203))))</f>
        <v/>
      </c>
      <c r="K8" s="9">
        <f>IF(A8="","",IF(H8=0,'Listas'!$G$5,IF(I8&lt;H8,'Listas'!$G$8,IF(H8&gt;=3,'Listas'!$G$7,'Listas'!$G$6))))</f>
        <v/>
      </c>
    </row>
    <row r="9" ht="138" customHeight="1">
      <c r="A9" s="4" t="inlineStr">
        <is>
          <t>4A</t>
        </is>
      </c>
      <c r="B9" s="5" t="inlineStr">
        <is>
          <t>Demonstração</t>
        </is>
      </c>
      <c r="C9" s="5" t="inlineStr">
        <is>
          <t>Adaptar a demonstração ao cliente</t>
        </is>
      </c>
      <c r="D9" s="5" t="inlineStr">
        <is>
          <t>Esta é a estrutura habitual da minha demonstração: [cole a sua estrutura].
Os campos verificados da chamada de descoberta: [cole os 6 campos].
Participantes: [nomes, funções e a responsabilidade de cada um].
Duração da demonstração: [45] minutos.
Tarefa: reordene a demonstração para que o principal problema do cliente venha primeiro. Mostre no máximo [3] funcionalidades, cada uma ligada a algo que o cliente disse, citado. Acrescente uma pergunta para cada participante. Liste o que cortou e porquê.
Regras: só funcionalidades que constam da minha estrutura. Não prometa datas, integrações nem resultados que lá não estejam.</t>
        </is>
      </c>
      <c r="E9" s="5" t="inlineStr">
        <is>
          <t>Só funcionalidades da sua estrutura que funcionam hoje.</t>
        </is>
      </c>
      <c r="F9" s="6" t="inlineStr">
        <is>
          <t>v1</t>
        </is>
      </c>
      <c r="G9" s="5" t="inlineStr">
        <is>
          <t>Elliot</t>
        </is>
      </c>
      <c r="H9" s="7">
        <f>IF(A9="","",COUNTIFS('Registo de testes'!$B$5:$B$203,A9,'Registo de testes'!$E$5:$E$203,F9))</f>
        <v/>
      </c>
      <c r="I9" s="7">
        <f>IF(A9="","",COUNTIFS('Registo de testes'!$B$5:$B$203,A9,'Registo de testes'!$E$5:$E$203,F9,'Registo de testes'!$H$5:$H$203,'Listas'!$D$5))</f>
        <v/>
      </c>
      <c r="J9" s="8">
        <f>IF(A9="","",IF(H9=0,"",SUMPRODUCT(MAX(('Registo de testes'!$B$5:$B$203=A9)*('Registo de testes'!$E$5:$E$203=F9)*'Registo de testes'!$A$5:$A$203))))</f>
        <v/>
      </c>
      <c r="K9" s="9">
        <f>IF(A9="","",IF(H9=0,'Listas'!$G$5,IF(I9&lt;H9,'Listas'!$G$8,IF(H9&gt;=3,'Listas'!$G$7,'Listas'!$G$6))))</f>
        <v/>
      </c>
    </row>
    <row r="10" ht="125" customHeight="1">
      <c r="A10" s="4" t="inlineStr">
        <is>
          <t>4B</t>
        </is>
      </c>
      <c r="B10" s="5" t="inlineStr">
        <is>
          <t>Objeções</t>
        </is>
      </c>
      <c r="C10" s="5" t="inlineStr">
        <is>
          <t>Simulação de objeções</t>
        </is>
      </c>
      <c r="D10" s="5" t="inlineStr">
        <is>
          <t>Faça de [cargo] de uma [tipo de empresa], a falar comigo sobre [o seu produto]. As suas preocupações, tiradas de chamadas reais: [cole 3 a 5 objeções, nas palavras do cliente].
Levante uma preocupação de cada vez e espere pela minha resposta. Insista uma vez se a minha resposta for vaga. Ao fim de 5 rondas, avalie cada resposta: comecei por fazer uma pergunta, respondi com um facto que posso mostrar e terminei com um único próximo passo?
Regras: mantenha-se no papel. Não invente factos sobre o meu produto: pergunte-me.</t>
        </is>
      </c>
      <c r="E10" s="5" t="inlineStr">
        <is>
          <t>Não inventa factos sobre o seu produto.</t>
        </is>
      </c>
      <c r="F10" s="6" t="inlineStr">
        <is>
          <t>v1</t>
        </is>
      </c>
      <c r="G10" s="5" t="inlineStr">
        <is>
          <t>Elliot</t>
        </is>
      </c>
      <c r="H10" s="7">
        <f>IF(A10="","",COUNTIFS('Registo de testes'!$B$5:$B$203,A10,'Registo de testes'!$E$5:$E$203,F10))</f>
        <v/>
      </c>
      <c r="I10" s="7">
        <f>IF(A10="","",COUNTIFS('Registo de testes'!$B$5:$B$203,A10,'Registo de testes'!$E$5:$E$203,F10,'Registo de testes'!$H$5:$H$203,'Listas'!$D$5))</f>
        <v/>
      </c>
      <c r="J10" s="8">
        <f>IF(A10="","",IF(H10=0,"",SUMPRODUCT(MAX(('Registo de testes'!$B$5:$B$203=A10)*('Registo de testes'!$E$5:$E$203=F10)*'Registo de testes'!$A$5:$A$203))))</f>
        <v/>
      </c>
      <c r="K10" s="9">
        <f>IF(A10="","",IF(H10=0,'Listas'!$G$5,IF(I10&lt;H10,'Listas'!$G$8,IF(H10&gt;=3,'Listas'!$G$7,'Listas'!$G$6))))</f>
        <v/>
      </c>
    </row>
    <row r="11" ht="138" customHeight="1">
      <c r="A11" s="4" t="inlineStr">
        <is>
          <t>5A</t>
        </is>
      </c>
      <c r="B11" s="5" t="inlineStr">
        <is>
          <t>Proposta</t>
        </is>
      </c>
      <c r="C11" s="5" t="inlineStr">
        <is>
          <t>Resumo da proposta a partir do orçamento</t>
        </is>
      </c>
      <c r="D11" s="5" t="inlineStr">
        <is>
          <t>Escreva um resumo curto para [nome próprio], de [empresa], para enviar junto com o orçamento.
O problema, nas palavras do cliente: [citação dos campos da descoberta].
O que recebe: [linhas do orçamento].
Preço e condições, copiados do orçamento: [total, período de faturação, validade].
Próximo passo: [um passo, com dia e hora].
Regras: menos de [150] palavras. Copie cada número e cada data exatamente. Não acrescente descontos, prazos, datas de início nem resultados que não estejam acima. Termine com o próximo passo.</t>
        </is>
      </c>
      <c r="E11" s="5" t="inlineStr">
        <is>
          <t>Cada número e cada data correspondem ao orçamento.</t>
        </is>
      </c>
      <c r="F11" s="6" t="inlineStr">
        <is>
          <t>v2</t>
        </is>
      </c>
      <c r="G11" s="5" t="inlineStr">
        <is>
          <t>Elliot</t>
        </is>
      </c>
      <c r="H11" s="7">
        <f>IF(A11="","",COUNTIFS('Registo de testes'!$B$5:$B$203,A11,'Registo de testes'!$E$5:$E$203,F11))</f>
        <v/>
      </c>
      <c r="I11" s="7">
        <f>IF(A11="","",COUNTIFS('Registo de testes'!$B$5:$B$203,A11,'Registo de testes'!$E$5:$E$203,F11,'Registo de testes'!$H$5:$H$203,'Listas'!$D$5))</f>
        <v/>
      </c>
      <c r="J11" s="8">
        <f>IF(A11="","",IF(H11=0,"",SUMPRODUCT(MAX(('Registo de testes'!$B$5:$B$203=A11)*('Registo de testes'!$E$5:$E$203=F11)*'Registo de testes'!$A$5:$A$203))))</f>
        <v/>
      </c>
      <c r="K11" s="9">
        <f>IF(A11="","",IF(H11=0,'Listas'!$G$5,IF(I11&lt;H11,'Listas'!$G$8,IF(H11&gt;=3,'Listas'!$G$7,'Listas'!$G$6))))</f>
        <v/>
      </c>
    </row>
    <row r="12" ht="99" customHeight="1">
      <c r="A12" s="4" t="inlineStr">
        <is>
          <t>5B</t>
        </is>
      </c>
      <c r="B12" s="5" t="inlineStr">
        <is>
          <t>Seguimento</t>
        </is>
      </c>
      <c r="C12" s="5" t="inlineStr">
        <is>
          <t>Seguimento sem resposta</t>
        </is>
      </c>
      <c r="D12" s="5" t="inlineStr">
        <is>
          <t>Escreva um email de seguimento para [nome próprio], de [empresa]. O meu último email, enviado a [data]: [cole-o].
Um facto novo e útil que posso acrescentar: [uma nova resposta, uma data ou um recurso curto].
Regras: menos de [70] palavras. Não repita o último email. Nada de «só para saber novidades», nada de culpabilizar. Não mencione disponibilidade, vagas nem prazos. Faça uma pergunta fácil, a que se responda numa linha.</t>
        </is>
      </c>
      <c r="E12" s="5" t="inlineStr">
        <is>
          <t>Sem prazos, vagas nem culpabilização; menos de 70 palavras.</t>
        </is>
      </c>
      <c r="F12" s="6" t="inlineStr">
        <is>
          <t>v2</t>
        </is>
      </c>
      <c r="G12" s="5" t="inlineStr">
        <is>
          <t>Elliot</t>
        </is>
      </c>
      <c r="H12" s="7">
        <f>IF(A12="","",COUNTIFS('Registo de testes'!$B$5:$B$203,A12,'Registo de testes'!$E$5:$E$203,F12))</f>
        <v/>
      </c>
      <c r="I12" s="7">
        <f>IF(A12="","",COUNTIFS('Registo de testes'!$B$5:$B$203,A12,'Registo de testes'!$E$5:$E$203,F12,'Registo de testes'!$H$5:$H$203,'Listas'!$D$5))</f>
        <v/>
      </c>
      <c r="J12" s="8">
        <f>IF(A12="","",IF(H12=0,"",SUMPRODUCT(MAX(('Registo de testes'!$B$5:$B$203=A12)*('Registo de testes'!$E$5:$E$203=F12)*'Registo de testes'!$A$5:$A$203))))</f>
        <v/>
      </c>
      <c r="K12" s="9">
        <f>IF(A12="","",IF(H12=0,'Listas'!$G$5,IF(I12&lt;H12,'Listas'!$G$8,IF(H12&gt;=3,'Listas'!$G$7,'Listas'!$G$6))))</f>
        <v/>
      </c>
    </row>
    <row r="13" ht="125" customHeight="1">
      <c r="A13" s="4" t="inlineStr">
        <is>
          <t>6A</t>
        </is>
      </c>
      <c r="B13" s="5" t="inlineStr">
        <is>
          <t>Upselling</t>
        </is>
      </c>
      <c r="C13" s="5" t="inlineStr">
        <is>
          <t>Detetar candidatos a upselling nos dados de utilização</t>
        </is>
      </c>
      <c r="D13" s="5" t="inlineStr">
        <is>
          <t>Os nossos planos: [nomes dos planos, limites e preços].
Utilização por conta nos últimos [3] meses, uma linha por conta: [cole colunas como ID da conta, plano, utilizadores, utilização face ao limite]. Sem nomes, emails nem dados pessoais.
Tarefa: liste até [5] contas perto dos limites do plano ou que usem funcionalidades de um plano superior. Para cada uma: os números que o mostram, o plano adequado e uma pergunta de abertura para o gestor de conta.
Regras: use apenas os dados. Se faltar um número, escreva FALTA: não o estime. Assinale quando a evidência for fraca. Não sugira descontos.</t>
        </is>
      </c>
      <c r="E13" s="5" t="inlineStr">
        <is>
          <t>Cada número está nos dados; a evidência fraca está assinalada.</t>
        </is>
      </c>
      <c r="F13" s="6" t="inlineStr">
        <is>
          <t>v1</t>
        </is>
      </c>
      <c r="G13" s="5" t="inlineStr">
        <is>
          <t>Gestor de conta</t>
        </is>
      </c>
      <c r="H13" s="7">
        <f>IF(A13="","",COUNTIFS('Registo de testes'!$B$5:$B$203,A13,'Registo de testes'!$E$5:$E$203,F13))</f>
        <v/>
      </c>
      <c r="I13" s="7">
        <f>IF(A13="","",COUNTIFS('Registo de testes'!$B$5:$B$203,A13,'Registo de testes'!$E$5:$E$203,F13,'Registo de testes'!$H$5:$H$203,'Listas'!$D$5))</f>
        <v/>
      </c>
      <c r="J13" s="8">
        <f>IF(A13="","",IF(H13=0,"",SUMPRODUCT(MAX(('Registo de testes'!$B$5:$B$203=A13)*('Registo de testes'!$E$5:$E$203=F13)*'Registo de testes'!$A$5:$A$203))))</f>
        <v/>
      </c>
      <c r="K13" s="9">
        <f>IF(A13="","",IF(H13=0,'Listas'!$G$5,IF(I13&lt;H13,'Listas'!$G$8,IF(H13&gt;=3,'Listas'!$G$7,'Listas'!$G$6))))</f>
        <v/>
      </c>
    </row>
    <row r="14" ht="112" customHeight="1">
      <c r="A14" s="4" t="inlineStr">
        <is>
          <t>6B</t>
        </is>
      </c>
      <c r="B14" s="5" t="inlineStr">
        <is>
          <t>Upselling</t>
        </is>
      </c>
      <c r="C14" s="5" t="inlineStr">
        <is>
          <t>Email de mudança de plano ou de renovação</t>
        </is>
      </c>
      <c r="D14" s="5" t="inlineStr">
        <is>
          <t>Escreva um email para [nome próprio], de [empresa], cliente do plano [plano atual] desde [data].
O que os dados mostram: [2 factos do prompt 6A].
O que nos disseram que querem: [o objetivo do cliente, nas suas palavras].
A oferta: [plano], [preço copiado da sua tabela de preços], a partir de [data].
Regras: menos de [120] palavras. Comece pelo objetivo do cliente, depois os factos e depois o preço, dito com clareza. Sem pressão e sem prazo. Termine com uma pergunta.</t>
        </is>
      </c>
      <c r="E14" s="5" t="inlineStr">
        <is>
          <t>Preço copiado da sua tabela de preços, dito com clareza.</t>
        </is>
      </c>
      <c r="F14" s="6" t="inlineStr">
        <is>
          <t>v1</t>
        </is>
      </c>
      <c r="G14" s="5" t="inlineStr">
        <is>
          <t>Gestor de conta</t>
        </is>
      </c>
      <c r="H14" s="7">
        <f>IF(A14="","",COUNTIFS('Registo de testes'!$B$5:$B$203,A14,'Registo de testes'!$E$5:$E$203,F14))</f>
        <v/>
      </c>
      <c r="I14" s="7">
        <f>IF(A14="","",COUNTIFS('Registo de testes'!$B$5:$B$203,A14,'Registo de testes'!$E$5:$E$203,F14,'Registo de testes'!$H$5:$H$203,'Listas'!$D$5))</f>
        <v/>
      </c>
      <c r="J14" s="8">
        <f>IF(A14="","",IF(H14=0,"",SUMPRODUCT(MAX(('Registo de testes'!$B$5:$B$203=A14)*('Registo de testes'!$E$5:$E$203=F14)*'Registo de testes'!$A$5:$A$203))))</f>
        <v/>
      </c>
      <c r="K14" s="9">
        <f>IF(A14="","",IF(H14=0,'Listas'!$G$5,IF(I14&lt;H14,'Listas'!$G$8,IF(H14&gt;=3,'Listas'!$G$7,'Listas'!$G$6))))</f>
        <v/>
      </c>
    </row>
    <row r="15" ht="99" customHeight="1">
      <c r="A15" s="4" t="inlineStr">
        <is>
          <t>7A</t>
        </is>
      </c>
      <c r="B15" s="5" t="inlineStr">
        <is>
          <t>Imobiliário</t>
        </is>
      </c>
      <c r="C15" s="5" t="inlineStr">
        <is>
          <t>Descrição do anúncio a partir da ficha do imóvel</t>
        </is>
      </c>
      <c r="D15" s="5" t="inlineStr">
        <is>
          <t>Escreva a descrição de um anúncio para [morada ou zona], usando apenas esta ficha do imóvel: [cole quartos, casas de banho, área, terreno, ano de construção, características, encargos e o que está incluído].
Regras: menos de [150] palavras. Copie cada número exatamente. Descreva o imóvel e as suas características, não as pessoas que lá podem viver. Nada de afirmações sobre escolas, segurança, vizinhos ou valorização futura. Se algo não estiver na ficha, escreva FALTA.</t>
        </is>
      </c>
      <c r="E15" s="5" t="inlineStr">
        <is>
          <t>Cada número vem da ficha do imóvel; descreve o imóvel, não pessoas.</t>
        </is>
      </c>
      <c r="F15" s="6" t="inlineStr">
        <is>
          <t>v1</t>
        </is>
      </c>
      <c r="G15" s="5" t="n"/>
      <c r="H15" s="7">
        <f>IF(A15="","",COUNTIFS('Registo de testes'!$B$5:$B$203,A15,'Registo de testes'!$E$5:$E$203,F15))</f>
        <v/>
      </c>
      <c r="I15" s="7">
        <f>IF(A15="","",COUNTIFS('Registo de testes'!$B$5:$B$203,A15,'Registo de testes'!$E$5:$E$203,F15,'Registo de testes'!$H$5:$H$203,'Listas'!$D$5))</f>
        <v/>
      </c>
      <c r="J15" s="8">
        <f>IF(A15="","",IF(H15=0,"",SUMPRODUCT(MAX(('Registo de testes'!$B$5:$B$203=A15)*('Registo de testes'!$E$5:$E$203=F15)*'Registo de testes'!$A$5:$A$203))))</f>
        <v/>
      </c>
      <c r="K15" s="9">
        <f>IF(A15="","",IF(H15=0,'Listas'!$G$5,IF(I15&lt;H15,'Listas'!$G$8,IF(H15&gt;=3,'Listas'!$G$7,'Listas'!$G$6))))</f>
        <v/>
      </c>
    </row>
    <row r="16" ht="112" customHeight="1">
      <c r="A16" s="4" t="inlineStr">
        <is>
          <t>7B</t>
        </is>
      </c>
      <c r="B16" s="5" t="inlineStr">
        <is>
          <t>Imobiliário</t>
        </is>
      </c>
      <c r="C16" s="5" t="inlineStr">
        <is>
          <t>Seguimento ao comprador depois de uma visita</t>
        </is>
      </c>
      <c r="D16" s="5" t="inlineStr">
        <is>
          <t>Escreva um SMS curto para [nome próprio do comprador] depois da visita a [morada] a [data].
O que o comprador disse durante a visita: [cole as suas notas, nas palavras do comprador].
Próximo passo: [segunda visita, documentação ou uma chamada, com um dia].
Regras: menos de [60] palavras. Mencione apenas o que o comprador disse sobre o imóvel. Nada de comentários sobre as pessoas da zona. Termine com uma pergunta.</t>
        </is>
      </c>
      <c r="E16" s="5" t="inlineStr">
        <is>
          <t>Só o que o comprador disse sobre o imóvel.</t>
        </is>
      </c>
      <c r="F16" s="6" t="inlineStr">
        <is>
          <t>v1</t>
        </is>
      </c>
      <c r="G16" s="5" t="n"/>
      <c r="H16" s="7">
        <f>IF(A16="","",COUNTIFS('Registo de testes'!$B$5:$B$203,A16,'Registo de testes'!$E$5:$E$203,F16))</f>
        <v/>
      </c>
      <c r="I16" s="7">
        <f>IF(A16="","",COUNTIFS('Registo de testes'!$B$5:$B$203,A16,'Registo de testes'!$E$5:$E$203,F16,'Registo de testes'!$H$5:$H$203,'Listas'!$D$5))</f>
        <v/>
      </c>
      <c r="J16" s="8">
        <f>IF(A16="","",IF(H16=0,"",SUMPRODUCT(MAX(('Registo de testes'!$B$5:$B$203=A16)*('Registo de testes'!$E$5:$E$203=F16)*'Registo de testes'!$A$5:$A$203))))</f>
        <v/>
      </c>
      <c r="K16" s="9">
        <f>IF(A16="","",IF(H16=0,'Listas'!$G$5,IF(I16&lt;H16,'Listas'!$G$8,IF(H16&gt;=3,'Listas'!$G$7,'Listas'!$G$6))))</f>
        <v/>
      </c>
    </row>
    <row r="17" ht="86" customHeight="1">
      <c r="A17" s="4" t="inlineStr">
        <is>
          <t>7C</t>
        </is>
      </c>
      <c r="B17" s="5" t="inlineStr">
        <is>
          <t>Imobiliário</t>
        </is>
      </c>
      <c r="C17" s="5" t="inlineStr">
        <is>
          <t>Verificação de linguagem discriminatória</t>
        </is>
      </c>
      <c r="D17" s="5" t="inlineStr">
        <is>
          <t>Procure neste rascunho palavras que descrevam pessoas em vez do imóvel: [cole o anúncio, a publicidade ou o email].
Liste todas as palavras ou expressões que possam indicar uma preferência ou limitação com base em raça, cor da pele, religião, sexo, deficiência, situação familiar ou origem nacional. Para cada uma, sugira uma formulação que descreva o imóvel. Se não encontrar nada, diga-o. Não altere mais nada.</t>
        </is>
      </c>
      <c r="E17" s="5" t="inlineStr">
        <is>
          <t>Uma pessoa analisa cada expressão assinalada e decide.</t>
        </is>
      </c>
      <c r="F17" s="6" t="inlineStr">
        <is>
          <t>v1</t>
        </is>
      </c>
      <c r="G17" s="5" t="n"/>
      <c r="H17" s="7">
        <f>IF(A17="","",COUNTIFS('Registo de testes'!$B$5:$B$203,A17,'Registo de testes'!$E$5:$E$203,F17))</f>
        <v/>
      </c>
      <c r="I17" s="7">
        <f>IF(A17="","",COUNTIFS('Registo de testes'!$B$5:$B$203,A17,'Registo de testes'!$E$5:$E$203,F17,'Registo de testes'!$H$5:$H$203,'Listas'!$D$5))</f>
        <v/>
      </c>
      <c r="J17" s="8">
        <f>IF(A17="","",IF(H17=0,"",SUMPRODUCT(MAX(('Registo de testes'!$B$5:$B$203=A17)*('Registo de testes'!$E$5:$E$203=F17)*'Registo de testes'!$A$5:$A$203))))</f>
        <v/>
      </c>
      <c r="K17" s="9">
        <f>IF(A17="","",IF(H17=0,'Listas'!$G$5,IF(I17&lt;H17,'Listas'!$G$8,IF(H17&gt;=3,'Listas'!$G$7,'Listas'!$G$6))))</f>
        <v/>
      </c>
    </row>
    <row r="18" ht="138" customHeight="1">
      <c r="A18" s="4" t="inlineStr">
        <is>
          <t>8A</t>
        </is>
      </c>
      <c r="B18" s="5" t="inlineStr">
        <is>
          <t>Recrutamento</t>
        </is>
      </c>
      <c r="C18" s="5" t="inlineStr">
        <is>
          <t>Email comercial para um responsável de contratação</t>
        </is>
      </c>
      <c r="D18" s="5" t="inlineStr">
        <is>
          <t>Escreva um primeiro email de [o seu nome] ([a sua empresa]) para [nome próprio], [cargo] em [empresa].
Porquê agora: [um facto público, como uma vaga aberta na página de carreiras].
O que fazemos, numa frase: [as funções que preenchemos, a zona, como trabalhamos].
Uma prova que posso partilhar: [um resultado de colocação que o cliente aceitou partilhar, ou nenhuma].
O pedido: [uma chamada de 15 minutos, com um dia].
Regras: menos de [90] palavras. Sem clientes, taxas de preenchimento de vagas nem tempos de contratação inventados. Termine com o pedido.</t>
        </is>
      </c>
      <c r="E18" s="5" t="inlineStr">
        <is>
          <t>Sem clientes, taxas de preenchimento de vagas nem tempos de contratação inventados.</t>
        </is>
      </c>
      <c r="F18" s="6" t="inlineStr">
        <is>
          <t>v1</t>
        </is>
      </c>
      <c r="G18" s="5" t="n"/>
      <c r="H18" s="7">
        <f>IF(A18="","",COUNTIFS('Registo de testes'!$B$5:$B$203,A18,'Registo de testes'!$E$5:$E$203,F18))</f>
        <v/>
      </c>
      <c r="I18" s="7">
        <f>IF(A18="","",COUNTIFS('Registo de testes'!$B$5:$B$203,A18,'Registo de testes'!$E$5:$E$203,F18,'Registo de testes'!$H$5:$H$203,'Listas'!$D$5))</f>
        <v/>
      </c>
      <c r="J18" s="8">
        <f>IF(A18="","",IF(H18=0,"",SUMPRODUCT(MAX(('Registo de testes'!$B$5:$B$203=A18)*('Registo de testes'!$E$5:$E$203=F18)*'Registo de testes'!$A$5:$A$203))))</f>
        <v/>
      </c>
      <c r="K18" s="9">
        <f>IF(A18="","",IF(H18=0,'Listas'!$G$5,IF(I18&lt;H18,'Listas'!$G$8,IF(H18&gt;=3,'Listas'!$G$7,'Listas'!$G$6))))</f>
        <v/>
      </c>
    </row>
    <row r="19" ht="138" customHeight="1">
      <c r="A19" s="4" t="inlineStr">
        <is>
          <t>8B</t>
        </is>
      </c>
      <c r="B19" s="5" t="inlineStr">
        <is>
          <t>Recrutamento</t>
        </is>
      </c>
      <c r="C19" s="5" t="inlineStr">
        <is>
          <t>Abordagem a candidatos</t>
        </is>
      </c>
      <c r="D19" s="5" t="inlineStr">
        <is>
          <t>Escreva uma mensagem curta para [nome próprio do candidato] sobre uma vaga de [cargo].
A vaga, tal como o cliente a aprovou: [local, intervalo salarial, horário, requisitos obrigatórios].
Porquê esta pessoa: [um facto do perfil público que corresponda a um requisito obrigatório].
Regras: menos de [80] palavras. Indique o intervalo salarial. Não mencione nada sobre idade, família, saúde, religião, origem ou qualquer coisa sem relação com o trabalho. Nenhum elogio que não possa sustentar com o facto acima. Peça uma chamada de 15 minutos.</t>
        </is>
      </c>
      <c r="E19" s="5" t="inlineStr">
        <is>
          <t>Intervalo salarial indicado; nada sobre características protegidas.</t>
        </is>
      </c>
      <c r="F19" s="6" t="inlineStr">
        <is>
          <t>v1</t>
        </is>
      </c>
      <c r="G19" s="5" t="n"/>
      <c r="H19" s="7">
        <f>IF(A19="","",COUNTIFS('Registo de testes'!$B$5:$B$203,A19,'Registo de testes'!$E$5:$E$203,F19))</f>
        <v/>
      </c>
      <c r="I19" s="7">
        <f>IF(A19="","",COUNTIFS('Registo de testes'!$B$5:$B$203,A19,'Registo de testes'!$E$5:$E$203,F19,'Registo de testes'!$H$5:$H$203,'Listas'!$D$5))</f>
        <v/>
      </c>
      <c r="J19" s="8">
        <f>IF(A19="","",IF(H19=0,"",SUMPRODUCT(MAX(('Registo de testes'!$B$5:$B$203=A19)*('Registo de testes'!$E$5:$E$203=F19)*'Registo de testes'!$A$5:$A$203))))</f>
        <v/>
      </c>
      <c r="K19" s="9">
        <f>IF(A19="","",IF(H19=0,'Listas'!$G$5,IF(I19&lt;H19,'Listas'!$G$8,IF(H19&gt;=3,'Listas'!$G$7,'Listas'!$G$6))))</f>
        <v/>
      </c>
    </row>
    <row r="20" ht="73" customHeight="1">
      <c r="A20" s="4" t="inlineStr">
        <is>
          <t>8C</t>
        </is>
      </c>
      <c r="B20" s="5" t="inlineStr">
        <is>
          <t>Recrutamento</t>
        </is>
      </c>
      <c r="C20" s="5" t="inlineStr">
        <is>
          <t>Verificação de linguagem do anúncio de emprego</t>
        </is>
      </c>
      <c r="D20" s="5" t="inlineStr">
        <is>
          <t>Procure neste anúncio de emprego palavras que possam desencorajar pessoas de se candidatarem por causa de raça, cor da pele, religião, sexo, origem nacional, idade, deficiência ou informação genética: [cole o anúncio].
Para cada expressão, explique porquê e sugira uma formulação neutra. Assinale também requisitos de que a função não precisa. Não altere mais nada.</t>
        </is>
      </c>
      <c r="E20" s="5" t="inlineStr">
        <is>
          <t>Uma pessoa analisa cada expressão assinalada e decide.</t>
        </is>
      </c>
      <c r="F20" s="6" t="inlineStr">
        <is>
          <t>v1</t>
        </is>
      </c>
      <c r="G20" s="5" t="n"/>
      <c r="H20" s="7">
        <f>IF(A20="","",COUNTIFS('Registo de testes'!$B$5:$B$203,A20,'Registo de testes'!$E$5:$E$203,F20))</f>
        <v/>
      </c>
      <c r="I20" s="7">
        <f>IF(A20="","",COUNTIFS('Registo de testes'!$B$5:$B$203,A20,'Registo de testes'!$E$5:$E$203,F20,'Registo de testes'!$H$5:$H$203,'Listas'!$D$5))</f>
        <v/>
      </c>
      <c r="J20" s="8">
        <f>IF(A20="","",IF(H20=0,"",SUMPRODUCT(MAX(('Registo de testes'!$B$5:$B$203=A20)*('Registo de testes'!$E$5:$E$203=F20)*'Registo de testes'!$A$5:$A$203))))</f>
        <v/>
      </c>
      <c r="K20" s="9">
        <f>IF(A20="","",IF(H20=0,'Listas'!$G$5,IF(I20&lt;H20,'Listas'!$G$8,IF(H20&gt;=3,'Listas'!$G$7,'Listas'!$G$6))))</f>
        <v/>
      </c>
    </row>
    <row r="21">
      <c r="A21" s="4" t="n"/>
      <c r="B21" s="5" t="n"/>
      <c r="C21" s="5" t="n"/>
      <c r="D21" s="5" t="n"/>
      <c r="E21" s="5" t="n"/>
      <c r="F21" s="6" t="n"/>
      <c r="G21" s="5" t="n"/>
      <c r="H21" s="7">
        <f>IF(A21="","",COUNTIFS('Registo de testes'!$B$5:$B$203,A21,'Registo de testes'!$E$5:$E$203,F21))</f>
        <v/>
      </c>
      <c r="I21" s="7">
        <f>IF(A21="","",COUNTIFS('Registo de testes'!$B$5:$B$203,A21,'Registo de testes'!$E$5:$E$203,F21,'Registo de testes'!$H$5:$H$203,'Listas'!$D$5))</f>
        <v/>
      </c>
      <c r="J21" s="8">
        <f>IF(A21="","",IF(H21=0,"",SUMPRODUCT(MAX(('Registo de testes'!$B$5:$B$203=A21)*('Registo de testes'!$E$5:$E$203=F21)*'Registo de testes'!$A$5:$A$203))))</f>
        <v/>
      </c>
      <c r="K21" s="9">
        <f>IF(A21="","",IF(H21=0,'Listas'!$G$5,IF(I21&lt;H21,'Listas'!$G$8,IF(H21&gt;=3,'Listas'!$G$7,'Listas'!$G$6))))</f>
        <v/>
      </c>
    </row>
    <row r="22">
      <c r="A22" s="4" t="n"/>
      <c r="B22" s="5" t="n"/>
      <c r="C22" s="5" t="n"/>
      <c r="D22" s="5" t="n"/>
      <c r="E22" s="5" t="n"/>
      <c r="F22" s="6" t="n"/>
      <c r="G22" s="5" t="n"/>
      <c r="H22" s="7">
        <f>IF(A22="","",COUNTIFS('Registo de testes'!$B$5:$B$203,A22,'Registo de testes'!$E$5:$E$203,F22))</f>
        <v/>
      </c>
      <c r="I22" s="7">
        <f>IF(A22="","",COUNTIFS('Registo de testes'!$B$5:$B$203,A22,'Registo de testes'!$E$5:$E$203,F22,'Registo de testes'!$H$5:$H$203,'Listas'!$D$5))</f>
        <v/>
      </c>
      <c r="J22" s="8">
        <f>IF(A22="","",IF(H22=0,"",SUMPRODUCT(MAX(('Registo de testes'!$B$5:$B$203=A22)*('Registo de testes'!$E$5:$E$203=F22)*'Registo de testes'!$A$5:$A$203))))</f>
        <v/>
      </c>
      <c r="K22" s="9">
        <f>IF(A22="","",IF(H22=0,'Listas'!$G$5,IF(I22&lt;H22,'Listas'!$G$8,IF(H22&gt;=3,'Listas'!$G$7,'Listas'!$G$6))))</f>
        <v/>
      </c>
    </row>
    <row r="23">
      <c r="A23" s="4" t="n"/>
      <c r="B23" s="5" t="n"/>
      <c r="C23" s="5" t="n"/>
      <c r="D23" s="5" t="n"/>
      <c r="E23" s="5" t="n"/>
      <c r="F23" s="6" t="n"/>
      <c r="G23" s="5" t="n"/>
      <c r="H23" s="7">
        <f>IF(A23="","",COUNTIFS('Registo de testes'!$B$5:$B$203,A23,'Registo de testes'!$E$5:$E$203,F23))</f>
        <v/>
      </c>
      <c r="I23" s="7">
        <f>IF(A23="","",COUNTIFS('Registo de testes'!$B$5:$B$203,A23,'Registo de testes'!$E$5:$E$203,F23,'Registo de testes'!$H$5:$H$203,'Listas'!$D$5))</f>
        <v/>
      </c>
      <c r="J23" s="8">
        <f>IF(A23="","",IF(H23=0,"",SUMPRODUCT(MAX(('Registo de testes'!$B$5:$B$203=A23)*('Registo de testes'!$E$5:$E$203=F23)*'Registo de testes'!$A$5:$A$203))))</f>
        <v/>
      </c>
      <c r="K23" s="9">
        <f>IF(A23="","",IF(H23=0,'Listas'!$G$5,IF(I23&lt;H23,'Listas'!$G$8,IF(H23&gt;=3,'Listas'!$G$7,'Listas'!$G$6))))</f>
        <v/>
      </c>
    </row>
    <row r="24">
      <c r="A24" s="4" t="n"/>
      <c r="B24" s="5" t="n"/>
      <c r="C24" s="5" t="n"/>
      <c r="D24" s="5" t="n"/>
      <c r="E24" s="5" t="n"/>
      <c r="F24" s="6" t="n"/>
      <c r="G24" s="5" t="n"/>
      <c r="H24" s="7">
        <f>IF(A24="","",COUNTIFS('Registo de testes'!$B$5:$B$203,A24,'Registo de testes'!$E$5:$E$203,F24))</f>
        <v/>
      </c>
      <c r="I24" s="7">
        <f>IF(A24="","",COUNTIFS('Registo de testes'!$B$5:$B$203,A24,'Registo de testes'!$E$5:$E$203,F24,'Registo de testes'!$H$5:$H$203,'Listas'!$D$5))</f>
        <v/>
      </c>
      <c r="J24" s="8">
        <f>IF(A24="","",IF(H24=0,"",SUMPRODUCT(MAX(('Registo de testes'!$B$5:$B$203=A24)*('Registo de testes'!$E$5:$E$203=F24)*'Registo de testes'!$A$5:$A$203))))</f>
        <v/>
      </c>
      <c r="K24" s="9">
        <f>IF(A24="","",IF(H24=0,'Listas'!$G$5,IF(I24&lt;H24,'Listas'!$G$8,IF(H24&gt;=3,'Listas'!$G$7,'Listas'!$G$6))))</f>
        <v/>
      </c>
    </row>
    <row r="25">
      <c r="A25" s="4" t="n"/>
      <c r="B25" s="5" t="n"/>
      <c r="C25" s="5" t="n"/>
      <c r="D25" s="5" t="n"/>
      <c r="E25" s="5" t="n"/>
      <c r="F25" s="6" t="n"/>
      <c r="G25" s="5" t="n"/>
      <c r="H25" s="7">
        <f>IF(A25="","",COUNTIFS('Registo de testes'!$B$5:$B$203,A25,'Registo de testes'!$E$5:$E$203,F25))</f>
        <v/>
      </c>
      <c r="I25" s="7">
        <f>IF(A25="","",COUNTIFS('Registo de testes'!$B$5:$B$203,A25,'Registo de testes'!$E$5:$E$203,F25,'Registo de testes'!$H$5:$H$203,'Listas'!$D$5))</f>
        <v/>
      </c>
      <c r="J25" s="8">
        <f>IF(A25="","",IF(H25=0,"",SUMPRODUCT(MAX(('Registo de testes'!$B$5:$B$203=A25)*('Registo de testes'!$E$5:$E$203=F25)*'Registo de testes'!$A$5:$A$203))))</f>
        <v/>
      </c>
      <c r="K25" s="9">
        <f>IF(A25="","",IF(H25=0,'Listas'!$G$5,IF(I25&lt;H25,'Listas'!$G$8,IF(H25&gt;=3,'Listas'!$G$7,'Listas'!$G$6))))</f>
        <v/>
      </c>
    </row>
    <row r="26">
      <c r="A26" s="4" t="n"/>
      <c r="B26" s="5" t="n"/>
      <c r="C26" s="5" t="n"/>
      <c r="D26" s="5" t="n"/>
      <c r="E26" s="5" t="n"/>
      <c r="F26" s="6" t="n"/>
      <c r="G26" s="5" t="n"/>
      <c r="H26" s="7">
        <f>IF(A26="","",COUNTIFS('Registo de testes'!$B$5:$B$203,A26,'Registo de testes'!$E$5:$E$203,F26))</f>
        <v/>
      </c>
      <c r="I26" s="7">
        <f>IF(A26="","",COUNTIFS('Registo de testes'!$B$5:$B$203,A26,'Registo de testes'!$E$5:$E$203,F26,'Registo de testes'!$H$5:$H$203,'Listas'!$D$5))</f>
        <v/>
      </c>
      <c r="J26" s="8">
        <f>IF(A26="","",IF(H26=0,"",SUMPRODUCT(MAX(('Registo de testes'!$B$5:$B$203=A26)*('Registo de testes'!$E$5:$E$203=F26)*'Registo de testes'!$A$5:$A$203))))</f>
        <v/>
      </c>
      <c r="K26" s="9">
        <f>IF(A26="","",IF(H26=0,'Listas'!$G$5,IF(I26&lt;H26,'Listas'!$G$8,IF(H26&gt;=3,'Listas'!$G$7,'Listas'!$G$6))))</f>
        <v/>
      </c>
    </row>
    <row r="27">
      <c r="A27" s="4" t="n"/>
      <c r="B27" s="5" t="n"/>
      <c r="C27" s="5" t="n"/>
      <c r="D27" s="5" t="n"/>
      <c r="E27" s="5" t="n"/>
      <c r="F27" s="6" t="n"/>
      <c r="G27" s="5" t="n"/>
      <c r="H27" s="7">
        <f>IF(A27="","",COUNTIFS('Registo de testes'!$B$5:$B$203,A27,'Registo de testes'!$E$5:$E$203,F27))</f>
        <v/>
      </c>
      <c r="I27" s="7">
        <f>IF(A27="","",COUNTIFS('Registo de testes'!$B$5:$B$203,A27,'Registo de testes'!$E$5:$E$203,F27,'Registo de testes'!$H$5:$H$203,'Listas'!$D$5))</f>
        <v/>
      </c>
      <c r="J27" s="8">
        <f>IF(A27="","",IF(H27=0,"",SUMPRODUCT(MAX(('Registo de testes'!$B$5:$B$203=A27)*('Registo de testes'!$E$5:$E$203=F27)*'Registo de testes'!$A$5:$A$203))))</f>
        <v/>
      </c>
      <c r="K27" s="9">
        <f>IF(A27="","",IF(H27=0,'Listas'!$G$5,IF(I27&lt;H27,'Listas'!$G$8,IF(H27&gt;=3,'Listas'!$G$7,'Listas'!$G$6))))</f>
        <v/>
      </c>
    </row>
    <row r="28">
      <c r="A28" s="4" t="n"/>
      <c r="B28" s="5" t="n"/>
      <c r="C28" s="5" t="n"/>
      <c r="D28" s="5" t="n"/>
      <c r="E28" s="5" t="n"/>
      <c r="F28" s="6" t="n"/>
      <c r="G28" s="5" t="n"/>
      <c r="H28" s="7">
        <f>IF(A28="","",COUNTIFS('Registo de testes'!$B$5:$B$203,A28,'Registo de testes'!$E$5:$E$203,F28))</f>
        <v/>
      </c>
      <c r="I28" s="7">
        <f>IF(A28="","",COUNTIFS('Registo de testes'!$B$5:$B$203,A28,'Registo de testes'!$E$5:$E$203,F28,'Registo de testes'!$H$5:$H$203,'Listas'!$D$5))</f>
        <v/>
      </c>
      <c r="J28" s="8">
        <f>IF(A28="","",IF(H28=0,"",SUMPRODUCT(MAX(('Registo de testes'!$B$5:$B$203=A28)*('Registo de testes'!$E$5:$E$203=F28)*'Registo de testes'!$A$5:$A$203))))</f>
        <v/>
      </c>
      <c r="K28" s="9">
        <f>IF(A28="","",IF(H28=0,'Listas'!$G$5,IF(I28&lt;H28,'Listas'!$G$8,IF(H28&gt;=3,'Listas'!$G$7,'Listas'!$G$6))))</f>
        <v/>
      </c>
    </row>
    <row r="29">
      <c r="A29" s="4" t="n"/>
      <c r="B29" s="5" t="n"/>
      <c r="C29" s="5" t="n"/>
      <c r="D29" s="5" t="n"/>
      <c r="E29" s="5" t="n"/>
      <c r="F29" s="6" t="n"/>
      <c r="G29" s="5" t="n"/>
      <c r="H29" s="7">
        <f>IF(A29="","",COUNTIFS('Registo de testes'!$B$5:$B$203,A29,'Registo de testes'!$E$5:$E$203,F29))</f>
        <v/>
      </c>
      <c r="I29" s="7">
        <f>IF(A29="","",COUNTIFS('Registo de testes'!$B$5:$B$203,A29,'Registo de testes'!$E$5:$E$203,F29,'Registo de testes'!$H$5:$H$203,'Listas'!$D$5))</f>
        <v/>
      </c>
      <c r="J29" s="8">
        <f>IF(A29="","",IF(H29=0,"",SUMPRODUCT(MAX(('Registo de testes'!$B$5:$B$203=A29)*('Registo de testes'!$E$5:$E$203=F29)*'Registo de testes'!$A$5:$A$203))))</f>
        <v/>
      </c>
      <c r="K29" s="9">
        <f>IF(A29="","",IF(H29=0,'Listas'!$G$5,IF(I29&lt;H29,'Listas'!$G$8,IF(H29&gt;=3,'Listas'!$G$7,'Listas'!$G$6))))</f>
        <v/>
      </c>
    </row>
    <row r="30">
      <c r="A30" s="4" t="n"/>
      <c r="B30" s="5" t="n"/>
      <c r="C30" s="5" t="n"/>
      <c r="D30" s="5" t="n"/>
      <c r="E30" s="5" t="n"/>
      <c r="F30" s="6" t="n"/>
      <c r="G30" s="5" t="n"/>
      <c r="H30" s="7">
        <f>IF(A30="","",COUNTIFS('Registo de testes'!$B$5:$B$203,A30,'Registo de testes'!$E$5:$E$203,F30))</f>
        <v/>
      </c>
      <c r="I30" s="7">
        <f>IF(A30="","",COUNTIFS('Registo de testes'!$B$5:$B$203,A30,'Registo de testes'!$E$5:$E$203,F30,'Registo de testes'!$H$5:$H$203,'Listas'!$D$5))</f>
        <v/>
      </c>
      <c r="J30" s="8">
        <f>IF(A30="","",IF(H30=0,"",SUMPRODUCT(MAX(('Registo de testes'!$B$5:$B$203=A30)*('Registo de testes'!$E$5:$E$203=F30)*'Registo de testes'!$A$5:$A$203))))</f>
        <v/>
      </c>
      <c r="K30" s="9">
        <f>IF(A30="","",IF(H30=0,'Listas'!$G$5,IF(I30&lt;H30,'Listas'!$G$8,IF(H30&gt;=3,'Listas'!$G$7,'Listas'!$G$6))))</f>
        <v/>
      </c>
    </row>
    <row r="31">
      <c r="A31" s="4" t="n"/>
      <c r="B31" s="5" t="n"/>
      <c r="C31" s="5" t="n"/>
      <c r="D31" s="5" t="n"/>
      <c r="E31" s="5" t="n"/>
      <c r="F31" s="6" t="n"/>
      <c r="G31" s="5" t="n"/>
      <c r="H31" s="7">
        <f>IF(A31="","",COUNTIFS('Registo de testes'!$B$5:$B$203,A31,'Registo de testes'!$E$5:$E$203,F31))</f>
        <v/>
      </c>
      <c r="I31" s="7">
        <f>IF(A31="","",COUNTIFS('Registo de testes'!$B$5:$B$203,A31,'Registo de testes'!$E$5:$E$203,F31,'Registo de testes'!$H$5:$H$203,'Listas'!$D$5))</f>
        <v/>
      </c>
      <c r="J31" s="8">
        <f>IF(A31="","",IF(H31=0,"",SUMPRODUCT(MAX(('Registo de testes'!$B$5:$B$203=A31)*('Registo de testes'!$E$5:$E$203=F31)*'Registo de testes'!$A$5:$A$203))))</f>
        <v/>
      </c>
      <c r="K31" s="9">
        <f>IF(A31="","",IF(H31=0,'Listas'!$G$5,IF(I31&lt;H31,'Listas'!$G$8,IF(H31&gt;=3,'Listas'!$G$7,'Listas'!$G$6))))</f>
        <v/>
      </c>
    </row>
    <row r="32">
      <c r="A32" s="4" t="n"/>
      <c r="B32" s="5" t="n"/>
      <c r="C32" s="5" t="n"/>
      <c r="D32" s="5" t="n"/>
      <c r="E32" s="5" t="n"/>
      <c r="F32" s="6" t="n"/>
      <c r="G32" s="5" t="n"/>
      <c r="H32" s="7">
        <f>IF(A32="","",COUNTIFS('Registo de testes'!$B$5:$B$203,A32,'Registo de testes'!$E$5:$E$203,F32))</f>
        <v/>
      </c>
      <c r="I32" s="7">
        <f>IF(A32="","",COUNTIFS('Registo de testes'!$B$5:$B$203,A32,'Registo de testes'!$E$5:$E$203,F32,'Registo de testes'!$H$5:$H$203,'Listas'!$D$5))</f>
        <v/>
      </c>
      <c r="J32" s="8">
        <f>IF(A32="","",IF(H32=0,"",SUMPRODUCT(MAX(('Registo de testes'!$B$5:$B$203=A32)*('Registo de testes'!$E$5:$E$203=F32)*'Registo de testes'!$A$5:$A$203))))</f>
        <v/>
      </c>
      <c r="K32" s="9">
        <f>IF(A32="","",IF(H32=0,'Listas'!$G$5,IF(I32&lt;H32,'Listas'!$G$8,IF(H32&gt;=3,'Listas'!$G$7,'Listas'!$G$6))))</f>
        <v/>
      </c>
    </row>
    <row r="33">
      <c r="A33" s="4" t="n"/>
      <c r="B33" s="5" t="n"/>
      <c r="C33" s="5" t="n"/>
      <c r="D33" s="5" t="n"/>
      <c r="E33" s="5" t="n"/>
      <c r="F33" s="6" t="n"/>
      <c r="G33" s="5" t="n"/>
      <c r="H33" s="7">
        <f>IF(A33="","",COUNTIFS('Registo de testes'!$B$5:$B$203,A33,'Registo de testes'!$E$5:$E$203,F33))</f>
        <v/>
      </c>
      <c r="I33" s="7">
        <f>IF(A33="","",COUNTIFS('Registo de testes'!$B$5:$B$203,A33,'Registo de testes'!$E$5:$E$203,F33,'Registo de testes'!$H$5:$H$203,'Listas'!$D$5))</f>
        <v/>
      </c>
      <c r="J33" s="8">
        <f>IF(A33="","",IF(H33=0,"",SUMPRODUCT(MAX(('Registo de testes'!$B$5:$B$203=A33)*('Registo de testes'!$E$5:$E$203=F33)*'Registo de testes'!$A$5:$A$203))))</f>
        <v/>
      </c>
      <c r="K33" s="9">
        <f>IF(A33="","",IF(H33=0,'Listas'!$G$5,IF(I33&lt;H33,'Listas'!$G$8,IF(H33&gt;=3,'Listas'!$G$7,'Listas'!$G$6))))</f>
        <v/>
      </c>
    </row>
    <row r="34">
      <c r="A34" s="4" t="n"/>
      <c r="B34" s="5" t="n"/>
      <c r="C34" s="5" t="n"/>
      <c r="D34" s="5" t="n"/>
      <c r="E34" s="5" t="n"/>
      <c r="F34" s="6" t="n"/>
      <c r="G34" s="5" t="n"/>
      <c r="H34" s="7">
        <f>IF(A34="","",COUNTIFS('Registo de testes'!$B$5:$B$203,A34,'Registo de testes'!$E$5:$E$203,F34))</f>
        <v/>
      </c>
      <c r="I34" s="7">
        <f>IF(A34="","",COUNTIFS('Registo de testes'!$B$5:$B$203,A34,'Registo de testes'!$E$5:$E$203,F34,'Registo de testes'!$H$5:$H$203,'Listas'!$D$5))</f>
        <v/>
      </c>
      <c r="J34" s="8">
        <f>IF(A34="","",IF(H34=0,"",SUMPRODUCT(MAX(('Registo de testes'!$B$5:$B$203=A34)*('Registo de testes'!$E$5:$E$203=F34)*'Registo de testes'!$A$5:$A$203))))</f>
        <v/>
      </c>
      <c r="K34" s="9">
        <f>IF(A34="","",IF(H34=0,'Listas'!$G$5,IF(I34&lt;H34,'Listas'!$G$8,IF(H34&gt;=3,'Listas'!$G$7,'Listas'!$G$6))))</f>
        <v/>
      </c>
    </row>
    <row r="35">
      <c r="A35" s="4" t="n"/>
      <c r="B35" s="5" t="n"/>
      <c r="C35" s="5" t="n"/>
      <c r="D35" s="5" t="n"/>
      <c r="E35" s="5" t="n"/>
      <c r="F35" s="6" t="n"/>
      <c r="G35" s="5" t="n"/>
      <c r="H35" s="7">
        <f>IF(A35="","",COUNTIFS('Registo de testes'!$B$5:$B$203,A35,'Registo de testes'!$E$5:$E$203,F35))</f>
        <v/>
      </c>
      <c r="I35" s="7">
        <f>IF(A35="","",COUNTIFS('Registo de testes'!$B$5:$B$203,A35,'Registo de testes'!$E$5:$E$203,F35,'Registo de testes'!$H$5:$H$203,'Listas'!$D$5))</f>
        <v/>
      </c>
      <c r="J35" s="8">
        <f>IF(A35="","",IF(H35=0,"",SUMPRODUCT(MAX(('Registo de testes'!$B$5:$B$203=A35)*('Registo de testes'!$E$5:$E$203=F35)*'Registo de testes'!$A$5:$A$203))))</f>
        <v/>
      </c>
      <c r="K35" s="9">
        <f>IF(A35="","",IF(H35=0,'Listas'!$G$5,IF(I35&lt;H35,'Listas'!$G$8,IF(H35&gt;=3,'Listas'!$G$7,'Listas'!$G$6))))</f>
        <v/>
      </c>
    </row>
    <row r="36">
      <c r="A36" s="4" t="n"/>
      <c r="B36" s="5" t="n"/>
      <c r="C36" s="5" t="n"/>
      <c r="D36" s="5" t="n"/>
      <c r="E36" s="5" t="n"/>
      <c r="F36" s="6" t="n"/>
      <c r="G36" s="5" t="n"/>
      <c r="H36" s="7">
        <f>IF(A36="","",COUNTIFS('Registo de testes'!$B$5:$B$203,A36,'Registo de testes'!$E$5:$E$203,F36))</f>
        <v/>
      </c>
      <c r="I36" s="7">
        <f>IF(A36="","",COUNTIFS('Registo de testes'!$B$5:$B$203,A36,'Registo de testes'!$E$5:$E$203,F36,'Registo de testes'!$H$5:$H$203,'Listas'!$D$5))</f>
        <v/>
      </c>
      <c r="J36" s="8">
        <f>IF(A36="","",IF(H36=0,"",SUMPRODUCT(MAX(('Registo de testes'!$B$5:$B$203=A36)*('Registo de testes'!$E$5:$E$203=F36)*'Registo de testes'!$A$5:$A$203))))</f>
        <v/>
      </c>
      <c r="K36" s="9">
        <f>IF(A36="","",IF(H36=0,'Listas'!$G$5,IF(I36&lt;H36,'Listas'!$G$8,IF(H36&gt;=3,'Listas'!$G$7,'Listas'!$G$6))))</f>
        <v/>
      </c>
    </row>
    <row r="37">
      <c r="A37" s="4" t="n"/>
      <c r="B37" s="5" t="n"/>
      <c r="C37" s="5" t="n"/>
      <c r="D37" s="5" t="n"/>
      <c r="E37" s="5" t="n"/>
      <c r="F37" s="6" t="n"/>
      <c r="G37" s="5" t="n"/>
      <c r="H37" s="7">
        <f>IF(A37="","",COUNTIFS('Registo de testes'!$B$5:$B$203,A37,'Registo de testes'!$E$5:$E$203,F37))</f>
        <v/>
      </c>
      <c r="I37" s="7">
        <f>IF(A37="","",COUNTIFS('Registo de testes'!$B$5:$B$203,A37,'Registo de testes'!$E$5:$E$203,F37,'Registo de testes'!$H$5:$H$203,'Listas'!$D$5))</f>
        <v/>
      </c>
      <c r="J37" s="8">
        <f>IF(A37="","",IF(H37=0,"",SUMPRODUCT(MAX(('Registo de testes'!$B$5:$B$203=A37)*('Registo de testes'!$E$5:$E$203=F37)*'Registo de testes'!$A$5:$A$203))))</f>
        <v/>
      </c>
      <c r="K37" s="9">
        <f>IF(A37="","",IF(H37=0,'Listas'!$G$5,IF(I37&lt;H37,'Listas'!$G$8,IF(H37&gt;=3,'Listas'!$G$7,'Listas'!$G$6))))</f>
        <v/>
      </c>
    </row>
    <row r="38">
      <c r="A38" s="4" t="n"/>
      <c r="B38" s="5" t="n"/>
      <c r="C38" s="5" t="n"/>
      <c r="D38" s="5" t="n"/>
      <c r="E38" s="5" t="n"/>
      <c r="F38" s="6" t="n"/>
      <c r="G38" s="5" t="n"/>
      <c r="H38" s="7">
        <f>IF(A38="","",COUNTIFS('Registo de testes'!$B$5:$B$203,A38,'Registo de testes'!$E$5:$E$203,F38))</f>
        <v/>
      </c>
      <c r="I38" s="7">
        <f>IF(A38="","",COUNTIFS('Registo de testes'!$B$5:$B$203,A38,'Registo de testes'!$E$5:$E$203,F38,'Registo de testes'!$H$5:$H$203,'Listas'!$D$5))</f>
        <v/>
      </c>
      <c r="J38" s="8">
        <f>IF(A38="","",IF(H38=0,"",SUMPRODUCT(MAX(('Registo de testes'!$B$5:$B$203=A38)*('Registo de testes'!$E$5:$E$203=F38)*'Registo de testes'!$A$5:$A$203))))</f>
        <v/>
      </c>
      <c r="K38" s="9">
        <f>IF(A38="","",IF(H38=0,'Listas'!$G$5,IF(I38&lt;H38,'Listas'!$G$8,IF(H38&gt;=3,'Listas'!$G$7,'Listas'!$G$6))))</f>
        <v/>
      </c>
    </row>
    <row r="39">
      <c r="A39" s="4" t="n"/>
      <c r="B39" s="5" t="n"/>
      <c r="C39" s="5" t="n"/>
      <c r="D39" s="5" t="n"/>
      <c r="E39" s="5" t="n"/>
      <c r="F39" s="6" t="n"/>
      <c r="G39" s="5" t="n"/>
      <c r="H39" s="7">
        <f>IF(A39="","",COUNTIFS('Registo de testes'!$B$5:$B$203,A39,'Registo de testes'!$E$5:$E$203,F39))</f>
        <v/>
      </c>
      <c r="I39" s="7">
        <f>IF(A39="","",COUNTIFS('Registo de testes'!$B$5:$B$203,A39,'Registo de testes'!$E$5:$E$203,F39,'Registo de testes'!$H$5:$H$203,'Listas'!$D$5))</f>
        <v/>
      </c>
      <c r="J39" s="8">
        <f>IF(A39="","",IF(H39=0,"",SUMPRODUCT(MAX(('Registo de testes'!$B$5:$B$203=A39)*('Registo de testes'!$E$5:$E$203=F39)*'Registo de testes'!$A$5:$A$203))))</f>
        <v/>
      </c>
      <c r="K39" s="9">
        <f>IF(A39="","",IF(H39=0,'Listas'!$G$5,IF(I39&lt;H39,'Listas'!$G$8,IF(H39&gt;=3,'Listas'!$G$7,'Listas'!$G$6))))</f>
        <v/>
      </c>
    </row>
    <row r="40">
      <c r="A40" s="4" t="n"/>
      <c r="B40" s="5" t="n"/>
      <c r="C40" s="5" t="n"/>
      <c r="D40" s="5" t="n"/>
      <c r="E40" s="5" t="n"/>
      <c r="F40" s="6" t="n"/>
      <c r="G40" s="5" t="n"/>
      <c r="H40" s="7">
        <f>IF(A40="","",COUNTIFS('Registo de testes'!$B$5:$B$203,A40,'Registo de testes'!$E$5:$E$203,F40))</f>
        <v/>
      </c>
      <c r="I40" s="7">
        <f>IF(A40="","",COUNTIFS('Registo de testes'!$B$5:$B$203,A40,'Registo de testes'!$E$5:$E$203,F40,'Registo de testes'!$H$5:$H$203,'Listas'!$D$5))</f>
        <v/>
      </c>
      <c r="J40" s="8">
        <f>IF(A40="","",IF(H40=0,"",SUMPRODUCT(MAX(('Registo de testes'!$B$5:$B$203=A40)*('Registo de testes'!$E$5:$E$203=F40)*'Registo de testes'!$A$5:$A$203))))</f>
        <v/>
      </c>
      <c r="K40" s="9">
        <f>IF(A40="","",IF(H40=0,'Listas'!$G$5,IF(I40&lt;H40,'Listas'!$G$8,IF(H40&gt;=3,'Listas'!$G$7,'Listas'!$G$6))))</f>
        <v/>
      </c>
    </row>
    <row r="41">
      <c r="A41" s="4" t="n"/>
      <c r="B41" s="5" t="n"/>
      <c r="C41" s="5" t="n"/>
      <c r="D41" s="5" t="n"/>
      <c r="E41" s="5" t="n"/>
      <c r="F41" s="6" t="n"/>
      <c r="G41" s="5" t="n"/>
      <c r="H41" s="7">
        <f>IF(A41="","",COUNTIFS('Registo de testes'!$B$5:$B$203,A41,'Registo de testes'!$E$5:$E$203,F41))</f>
        <v/>
      </c>
      <c r="I41" s="7">
        <f>IF(A41="","",COUNTIFS('Registo de testes'!$B$5:$B$203,A41,'Registo de testes'!$E$5:$E$203,F41,'Registo de testes'!$H$5:$H$203,'Listas'!$D$5))</f>
        <v/>
      </c>
      <c r="J41" s="8">
        <f>IF(A41="","",IF(H41=0,"",SUMPRODUCT(MAX(('Registo de testes'!$B$5:$B$203=A41)*('Registo de testes'!$E$5:$E$203=F41)*'Registo de testes'!$A$5:$A$203))))</f>
        <v/>
      </c>
      <c r="K41" s="9">
        <f>IF(A41="","",IF(H41=0,'Listas'!$G$5,IF(I41&lt;H41,'Listas'!$G$8,IF(H41&gt;=3,'Listas'!$G$7,'Listas'!$G$6))))</f>
        <v/>
      </c>
    </row>
    <row r="42">
      <c r="A42" s="4" t="n"/>
      <c r="B42" s="5" t="n"/>
      <c r="C42" s="5" t="n"/>
      <c r="D42" s="5" t="n"/>
      <c r="E42" s="5" t="n"/>
      <c r="F42" s="6" t="n"/>
      <c r="G42" s="5" t="n"/>
      <c r="H42" s="7">
        <f>IF(A42="","",COUNTIFS('Registo de testes'!$B$5:$B$203,A42,'Registo de testes'!$E$5:$E$203,F42))</f>
        <v/>
      </c>
      <c r="I42" s="7">
        <f>IF(A42="","",COUNTIFS('Registo de testes'!$B$5:$B$203,A42,'Registo de testes'!$E$5:$E$203,F42,'Registo de testes'!$H$5:$H$203,'Listas'!$D$5))</f>
        <v/>
      </c>
      <c r="J42" s="8">
        <f>IF(A42="","",IF(H42=0,"",SUMPRODUCT(MAX(('Registo de testes'!$B$5:$B$203=A42)*('Registo de testes'!$E$5:$E$203=F42)*'Registo de testes'!$A$5:$A$203))))</f>
        <v/>
      </c>
      <c r="K42" s="9">
        <f>IF(A42="","",IF(H42=0,'Listas'!$G$5,IF(I42&lt;H42,'Listas'!$G$8,IF(H42&gt;=3,'Listas'!$G$7,'Listas'!$G$6))))</f>
        <v/>
      </c>
    </row>
    <row r="43">
      <c r="A43" s="4" t="n"/>
      <c r="B43" s="5" t="n"/>
      <c r="C43" s="5" t="n"/>
      <c r="D43" s="5" t="n"/>
      <c r="E43" s="5" t="n"/>
      <c r="F43" s="6" t="n"/>
      <c r="G43" s="5" t="n"/>
      <c r="H43" s="7">
        <f>IF(A43="","",COUNTIFS('Registo de testes'!$B$5:$B$203,A43,'Registo de testes'!$E$5:$E$203,F43))</f>
        <v/>
      </c>
      <c r="I43" s="7">
        <f>IF(A43="","",COUNTIFS('Registo de testes'!$B$5:$B$203,A43,'Registo de testes'!$E$5:$E$203,F43,'Registo de testes'!$H$5:$H$203,'Listas'!$D$5))</f>
        <v/>
      </c>
      <c r="J43" s="8">
        <f>IF(A43="","",IF(H43=0,"",SUMPRODUCT(MAX(('Registo de testes'!$B$5:$B$203=A43)*('Registo de testes'!$E$5:$E$203=F43)*'Registo de testes'!$A$5:$A$203))))</f>
        <v/>
      </c>
      <c r="K43" s="9">
        <f>IF(A43="","",IF(H43=0,'Listas'!$G$5,IF(I43&lt;H43,'Listas'!$G$8,IF(H43&gt;=3,'Listas'!$G$7,'Listas'!$G$6))))</f>
        <v/>
      </c>
    </row>
    <row r="44">
      <c r="A44" s="4" t="n"/>
      <c r="B44" s="5" t="n"/>
      <c r="C44" s="5" t="n"/>
      <c r="D44" s="5" t="n"/>
      <c r="E44" s="5" t="n"/>
      <c r="F44" s="6" t="n"/>
      <c r="G44" s="5" t="n"/>
      <c r="H44" s="7">
        <f>IF(A44="","",COUNTIFS('Registo de testes'!$B$5:$B$203,A44,'Registo de testes'!$E$5:$E$203,F44))</f>
        <v/>
      </c>
      <c r="I44" s="7">
        <f>IF(A44="","",COUNTIFS('Registo de testes'!$B$5:$B$203,A44,'Registo de testes'!$E$5:$E$203,F44,'Registo de testes'!$H$5:$H$203,'Listas'!$D$5))</f>
        <v/>
      </c>
      <c r="J44" s="8">
        <f>IF(A44="","",IF(H44=0,"",SUMPRODUCT(MAX(('Registo de testes'!$B$5:$B$203=A44)*('Registo de testes'!$E$5:$E$203=F44)*'Registo de testes'!$A$5:$A$203))))</f>
        <v/>
      </c>
      <c r="K44" s="9">
        <f>IF(A44="","",IF(H44=0,'Listas'!$G$5,IF(I44&lt;H44,'Listas'!$G$8,IF(H44&gt;=3,'Listas'!$G$7,'Listas'!$G$6))))</f>
        <v/>
      </c>
    </row>
    <row r="45">
      <c r="A45" s="4" t="n"/>
      <c r="B45" s="5" t="n"/>
      <c r="C45" s="5" t="n"/>
      <c r="D45" s="5" t="n"/>
      <c r="E45" s="5" t="n"/>
      <c r="F45" s="6" t="n"/>
      <c r="G45" s="5" t="n"/>
      <c r="H45" s="7">
        <f>IF(A45="","",COUNTIFS('Registo de testes'!$B$5:$B$203,A45,'Registo de testes'!$E$5:$E$203,F45))</f>
        <v/>
      </c>
      <c r="I45" s="7">
        <f>IF(A45="","",COUNTIFS('Registo de testes'!$B$5:$B$203,A45,'Registo de testes'!$E$5:$E$203,F45,'Registo de testes'!$H$5:$H$203,'Listas'!$D$5))</f>
        <v/>
      </c>
      <c r="J45" s="8">
        <f>IF(A45="","",IF(H45=0,"",SUMPRODUCT(MAX(('Registo de testes'!$B$5:$B$203=A45)*('Registo de testes'!$E$5:$E$203=F45)*'Registo de testes'!$A$5:$A$203))))</f>
        <v/>
      </c>
      <c r="K45" s="9">
        <f>IF(A45="","",IF(H45=0,'Listas'!$G$5,IF(I45&lt;H45,'Listas'!$G$8,IF(H45&gt;=3,'Listas'!$G$7,'Listas'!$G$6))))</f>
        <v/>
      </c>
    </row>
    <row r="46">
      <c r="A46" s="4" t="n"/>
      <c r="B46" s="5" t="n"/>
      <c r="C46" s="5" t="n"/>
      <c r="D46" s="5" t="n"/>
      <c r="E46" s="5" t="n"/>
      <c r="F46" s="6" t="n"/>
      <c r="G46" s="5" t="n"/>
      <c r="H46" s="7">
        <f>IF(A46="","",COUNTIFS('Registo de testes'!$B$5:$B$203,A46,'Registo de testes'!$E$5:$E$203,F46))</f>
        <v/>
      </c>
      <c r="I46" s="7">
        <f>IF(A46="","",COUNTIFS('Registo de testes'!$B$5:$B$203,A46,'Registo de testes'!$E$5:$E$203,F46,'Registo de testes'!$H$5:$H$203,'Listas'!$D$5))</f>
        <v/>
      </c>
      <c r="J46" s="8">
        <f>IF(A46="","",IF(H46=0,"",SUMPRODUCT(MAX(('Registo de testes'!$B$5:$B$203=A46)*('Registo de testes'!$E$5:$E$203=F46)*'Registo de testes'!$A$5:$A$203))))</f>
        <v/>
      </c>
      <c r="K46" s="9">
        <f>IF(A46="","",IF(H46=0,'Listas'!$G$5,IF(I46&lt;H46,'Listas'!$G$8,IF(H46&gt;=3,'Listas'!$G$7,'Listas'!$G$6))))</f>
        <v/>
      </c>
    </row>
    <row r="47">
      <c r="A47" s="4" t="n"/>
      <c r="B47" s="5" t="n"/>
      <c r="C47" s="5" t="n"/>
      <c r="D47" s="5" t="n"/>
      <c r="E47" s="5" t="n"/>
      <c r="F47" s="6" t="n"/>
      <c r="G47" s="5" t="n"/>
      <c r="H47" s="7">
        <f>IF(A47="","",COUNTIFS('Registo de testes'!$B$5:$B$203,A47,'Registo de testes'!$E$5:$E$203,F47))</f>
        <v/>
      </c>
      <c r="I47" s="7">
        <f>IF(A47="","",COUNTIFS('Registo de testes'!$B$5:$B$203,A47,'Registo de testes'!$E$5:$E$203,F47,'Registo de testes'!$H$5:$H$203,'Listas'!$D$5))</f>
        <v/>
      </c>
      <c r="J47" s="8">
        <f>IF(A47="","",IF(H47=0,"",SUMPRODUCT(MAX(('Registo de testes'!$B$5:$B$203=A47)*('Registo de testes'!$E$5:$E$203=F47)*'Registo de testes'!$A$5:$A$203))))</f>
        <v/>
      </c>
      <c r="K47" s="9">
        <f>IF(A47="","",IF(H47=0,'Listas'!$G$5,IF(I47&lt;H47,'Listas'!$G$8,IF(H47&gt;=3,'Listas'!$G$7,'Listas'!$G$6))))</f>
        <v/>
      </c>
    </row>
    <row r="48">
      <c r="A48" s="4" t="n"/>
      <c r="B48" s="5" t="n"/>
      <c r="C48" s="5" t="n"/>
      <c r="D48" s="5" t="n"/>
      <c r="E48" s="5" t="n"/>
      <c r="F48" s="6" t="n"/>
      <c r="G48" s="5" t="n"/>
      <c r="H48" s="7">
        <f>IF(A48="","",COUNTIFS('Registo de testes'!$B$5:$B$203,A48,'Registo de testes'!$E$5:$E$203,F48))</f>
        <v/>
      </c>
      <c r="I48" s="7">
        <f>IF(A48="","",COUNTIFS('Registo de testes'!$B$5:$B$203,A48,'Registo de testes'!$E$5:$E$203,F48,'Registo de testes'!$H$5:$H$203,'Listas'!$D$5))</f>
        <v/>
      </c>
      <c r="J48" s="8">
        <f>IF(A48="","",IF(H48=0,"",SUMPRODUCT(MAX(('Registo de testes'!$B$5:$B$203=A48)*('Registo de testes'!$E$5:$E$203=F48)*'Registo de testes'!$A$5:$A$203))))</f>
        <v/>
      </c>
      <c r="K48" s="9">
        <f>IF(A48="","",IF(H48=0,'Listas'!$G$5,IF(I48&lt;H48,'Listas'!$G$8,IF(H48&gt;=3,'Listas'!$G$7,'Listas'!$G$6))))</f>
        <v/>
      </c>
    </row>
    <row r="49">
      <c r="A49" s="4" t="n"/>
      <c r="B49" s="5" t="n"/>
      <c r="C49" s="5" t="n"/>
      <c r="D49" s="5" t="n"/>
      <c r="E49" s="5" t="n"/>
      <c r="F49" s="6" t="n"/>
      <c r="G49" s="5" t="n"/>
      <c r="H49" s="7">
        <f>IF(A49="","",COUNTIFS('Registo de testes'!$B$5:$B$203,A49,'Registo de testes'!$E$5:$E$203,F49))</f>
        <v/>
      </c>
      <c r="I49" s="7">
        <f>IF(A49="","",COUNTIFS('Registo de testes'!$B$5:$B$203,A49,'Registo de testes'!$E$5:$E$203,F49,'Registo de testes'!$H$5:$H$203,'Listas'!$D$5))</f>
        <v/>
      </c>
      <c r="J49" s="8">
        <f>IF(A49="","",IF(H49=0,"",SUMPRODUCT(MAX(('Registo de testes'!$B$5:$B$203=A49)*('Registo de testes'!$E$5:$E$203=F49)*'Registo de testes'!$A$5:$A$203))))</f>
        <v/>
      </c>
      <c r="K49" s="9">
        <f>IF(A49="","",IF(H49=0,'Listas'!$G$5,IF(I49&lt;H49,'Listas'!$G$8,IF(H49&gt;=3,'Listas'!$G$7,'Listas'!$G$6))))</f>
        <v/>
      </c>
    </row>
    <row r="50">
      <c r="A50" s="4" t="n"/>
      <c r="B50" s="5" t="n"/>
      <c r="C50" s="5" t="n"/>
      <c r="D50" s="5" t="n"/>
      <c r="E50" s="5" t="n"/>
      <c r="F50" s="6" t="n"/>
      <c r="G50" s="5" t="n"/>
      <c r="H50" s="7">
        <f>IF(A50="","",COUNTIFS('Registo de testes'!$B$5:$B$203,A50,'Registo de testes'!$E$5:$E$203,F50))</f>
        <v/>
      </c>
      <c r="I50" s="7">
        <f>IF(A50="","",COUNTIFS('Registo de testes'!$B$5:$B$203,A50,'Registo de testes'!$E$5:$E$203,F50,'Registo de testes'!$H$5:$H$203,'Listas'!$D$5))</f>
        <v/>
      </c>
      <c r="J50" s="8">
        <f>IF(A50="","",IF(H50=0,"",SUMPRODUCT(MAX(('Registo de testes'!$B$5:$B$203=A50)*('Registo de testes'!$E$5:$E$203=F50)*'Registo de testes'!$A$5:$A$203))))</f>
        <v/>
      </c>
      <c r="K50" s="9">
        <f>IF(A50="","",IF(H50=0,'Listas'!$G$5,IF(I50&lt;H50,'Listas'!$G$8,IF(H50&gt;=3,'Listas'!$G$7,'Listas'!$G$6))))</f>
        <v/>
      </c>
    </row>
    <row r="51">
      <c r="A51" s="4" t="n"/>
      <c r="B51" s="5" t="n"/>
      <c r="C51" s="5" t="n"/>
      <c r="D51" s="5" t="n"/>
      <c r="E51" s="5" t="n"/>
      <c r="F51" s="6" t="n"/>
      <c r="G51" s="5" t="n"/>
      <c r="H51" s="7">
        <f>IF(A51="","",COUNTIFS('Registo de testes'!$B$5:$B$203,A51,'Registo de testes'!$E$5:$E$203,F51))</f>
        <v/>
      </c>
      <c r="I51" s="7">
        <f>IF(A51="","",COUNTIFS('Registo de testes'!$B$5:$B$203,A51,'Registo de testes'!$E$5:$E$203,F51,'Registo de testes'!$H$5:$H$203,'Listas'!$D$5))</f>
        <v/>
      </c>
      <c r="J51" s="8">
        <f>IF(A51="","",IF(H51=0,"",SUMPRODUCT(MAX(('Registo de testes'!$B$5:$B$203=A51)*('Registo de testes'!$E$5:$E$203=F51)*'Registo de testes'!$A$5:$A$203))))</f>
        <v/>
      </c>
      <c r="K51" s="9">
        <f>IF(A51="","",IF(H51=0,'Listas'!$G$5,IF(I51&lt;H51,'Listas'!$G$8,IF(H51&gt;=3,'Listas'!$G$7,'Listas'!$G$6))))</f>
        <v/>
      </c>
    </row>
    <row r="52">
      <c r="A52" s="4" t="n"/>
      <c r="B52" s="5" t="n"/>
      <c r="C52" s="5" t="n"/>
      <c r="D52" s="5" t="n"/>
      <c r="E52" s="5" t="n"/>
      <c r="F52" s="6" t="n"/>
      <c r="G52" s="5" t="n"/>
      <c r="H52" s="7">
        <f>IF(A52="","",COUNTIFS('Registo de testes'!$B$5:$B$203,A52,'Registo de testes'!$E$5:$E$203,F52))</f>
        <v/>
      </c>
      <c r="I52" s="7">
        <f>IF(A52="","",COUNTIFS('Registo de testes'!$B$5:$B$203,A52,'Registo de testes'!$E$5:$E$203,F52,'Registo de testes'!$H$5:$H$203,'Listas'!$D$5))</f>
        <v/>
      </c>
      <c r="J52" s="8">
        <f>IF(A52="","",IF(H52=0,"",SUMPRODUCT(MAX(('Registo de testes'!$B$5:$B$203=A52)*('Registo de testes'!$E$5:$E$203=F52)*'Registo de testes'!$A$5:$A$203))))</f>
        <v/>
      </c>
      <c r="K52" s="9">
        <f>IF(A52="","",IF(H52=0,'Listas'!$G$5,IF(I52&lt;H52,'Listas'!$G$8,IF(H52&gt;=3,'Listas'!$G$7,'Listas'!$G$6))))</f>
        <v/>
      </c>
    </row>
    <row r="53">
      <c r="A53" s="4" t="n"/>
      <c r="B53" s="5" t="n"/>
      <c r="C53" s="5" t="n"/>
      <c r="D53" s="5" t="n"/>
      <c r="E53" s="5" t="n"/>
      <c r="F53" s="6" t="n"/>
      <c r="G53" s="5" t="n"/>
      <c r="H53" s="7">
        <f>IF(A53="","",COUNTIFS('Registo de testes'!$B$5:$B$203,A53,'Registo de testes'!$E$5:$E$203,F53))</f>
        <v/>
      </c>
      <c r="I53" s="7">
        <f>IF(A53="","",COUNTIFS('Registo de testes'!$B$5:$B$203,A53,'Registo de testes'!$E$5:$E$203,F53,'Registo de testes'!$H$5:$H$203,'Listas'!$D$5))</f>
        <v/>
      </c>
      <c r="J53" s="8">
        <f>IF(A53="","",IF(H53=0,"",SUMPRODUCT(MAX(('Registo de testes'!$B$5:$B$203=A53)*('Registo de testes'!$E$5:$E$203=F53)*'Registo de testes'!$A$5:$A$203))))</f>
        <v/>
      </c>
      <c r="K53" s="9">
        <f>IF(A53="","",IF(H53=0,'Listas'!$G$5,IF(I53&lt;H53,'Listas'!$G$8,IF(H53&gt;=3,'Listas'!$G$7,'Listas'!$G$6))))</f>
        <v/>
      </c>
    </row>
    <row r="54">
      <c r="A54" s="4" t="n"/>
      <c r="B54" s="5" t="n"/>
      <c r="C54" s="5" t="n"/>
      <c r="D54" s="5" t="n"/>
      <c r="E54" s="5" t="n"/>
      <c r="F54" s="6" t="n"/>
      <c r="G54" s="5" t="n"/>
      <c r="H54" s="7">
        <f>IF(A54="","",COUNTIFS('Registo de testes'!$B$5:$B$203,A54,'Registo de testes'!$E$5:$E$203,F54))</f>
        <v/>
      </c>
      <c r="I54" s="7">
        <f>IF(A54="","",COUNTIFS('Registo de testes'!$B$5:$B$203,A54,'Registo de testes'!$E$5:$E$203,F54,'Registo de testes'!$H$5:$H$203,'Listas'!$D$5))</f>
        <v/>
      </c>
      <c r="J54" s="8">
        <f>IF(A54="","",IF(H54=0,"",SUMPRODUCT(MAX(('Registo de testes'!$B$5:$B$203=A54)*('Registo de testes'!$E$5:$E$203=F54)*'Registo de testes'!$A$5:$A$203))))</f>
        <v/>
      </c>
      <c r="K54" s="9">
        <f>IF(A54="","",IF(H54=0,'Listas'!$G$5,IF(I54&lt;H54,'Listas'!$G$8,IF(H54&gt;=3,'Listas'!$G$7,'Listas'!$G$6))))</f>
        <v/>
      </c>
    </row>
  </sheetData>
  <autoFilter ref="A4:K54"/>
  <conditionalFormatting sqref="K5:K54">
    <cfRule type="expression" priority="1" dxfId="0">
      <formula>$K5="Pronto"</formula>
    </cfRule>
    <cfRule type="expression" priority="2" dxfId="1">
      <formula>$K5="Corrigir e testar de novo"</formula>
    </cfRule>
    <cfRule type="expression" priority="3" dxfId="2">
      <formula>$K5="Continuar a testar"</formula>
    </cfRule>
    <cfRule type="expression" priority="4" dxfId="3">
      <formula>$K5="Por testar"</formula>
    </cfRule>
  </conditionalFormatting>
  <dataValidations count="2">
    <dataValidation sqref="B5:B54" showDropDown="0" showInputMessage="0" showErrorMessage="1" allowBlank="1" type="list">
      <formula1>='Listas'!$A$5:$A$19</formula1>
    </dataValidation>
    <dataValidation sqref="G5:G54" showDropDown="0" showInputMessage="0" showErrorMessage="0" allowBlank="1" type="list">
      <formula1>='Listas'!$C$5:$C$12</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3"/>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9" customWidth="1" min="2" max="2"/>
    <col width="26" customWidth="1" min="3" max="3"/>
    <col width="13" customWidth="1" min="4" max="4"/>
    <col width="9" customWidth="1" min="5" max="5"/>
    <col width="15" customWidth="1" min="6" max="6"/>
    <col width="30" customWidth="1" min="7" max="7"/>
    <col width="11" customWidth="1" min="8" max="8"/>
    <col width="22" customWidth="1" min="9" max="9"/>
    <col width="24" customWidth="1" min="10" max="10"/>
    <col width="15" customWidth="1" min="11" max="11"/>
    <col width="46" customWidth="1" min="12" max="12"/>
    <col width="13" customWidth="1" min="13" max="13"/>
  </cols>
  <sheetData>
    <row r="1">
      <c r="A1" s="1" t="inlineStr">
        <is>
          <t>Registo de testes dos prompts</t>
        </is>
      </c>
    </row>
    <row r="2">
      <c r="A2" s="2" t="inlineStr">
        <is>
          <t>Uma linha por execução. Resultado da verificação: Passou só se o texto gerado passou as 6 verificações sem correções; Falhou se teve de corrigir um facto, número, nome, citação ou promessa. Prompt, Etapa e Conta para o estado preenchem-se sozinhos.</t>
        </is>
      </c>
    </row>
    <row r="3">
      <c r="A3" s="2" t="inlineStr">
        <is>
          <t>Escolha o ID do prompt na lista. Usado no negócio: o negócio em que o texto gerado foi usado; deixe em branco para treino ou textos não usados. Exemplo: Fieldfare Software, de 29 de setembro a 14 de outubro de 2026.</t>
        </is>
      </c>
    </row>
    <row r="4" ht="44" customHeight="1">
      <c r="A4" s="3" t="inlineStr">
        <is>
          <t>Data</t>
        </is>
      </c>
      <c r="B4" s="3" t="inlineStr">
        <is>
          <t>ID do prompt</t>
        </is>
      </c>
      <c r="C4" s="3" t="inlineStr">
        <is>
          <t>Prompt</t>
        </is>
      </c>
      <c r="D4" s="3" t="inlineStr">
        <is>
          <t>Etapa</t>
        </is>
      </c>
      <c r="E4" s="3" t="inlineStr">
        <is>
          <t>Versão</t>
        </is>
      </c>
      <c r="F4" s="3" t="inlineStr">
        <is>
          <t>Assistente</t>
        </is>
      </c>
      <c r="G4" s="3" t="inlineStr">
        <is>
          <t>Texto de teste (o que colou)</t>
        </is>
      </c>
      <c r="H4" s="3" t="inlineStr">
        <is>
          <t>Resultado da verificação</t>
        </is>
      </c>
      <c r="I4" s="3" t="inlineStr">
        <is>
          <t>Problema encontrado</t>
        </is>
      </c>
      <c r="J4" s="3" t="inlineStr">
        <is>
          <t>Usado no negócio</t>
        </is>
      </c>
      <c r="K4" s="3" t="inlineStr">
        <is>
          <t>Desfecho</t>
        </is>
      </c>
      <c r="L4" s="3" t="inlineStr">
        <is>
          <t>Notas</t>
        </is>
      </c>
      <c r="M4" s="3" t="inlineStr">
        <is>
          <t>Conta para o estado</t>
        </is>
      </c>
    </row>
    <row r="5" ht="45" customHeight="1">
      <c r="A5" s="10" t="n">
        <v>46294</v>
      </c>
      <c r="B5" s="4" t="inlineStr">
        <is>
          <t>2A</t>
        </is>
      </c>
      <c r="C5" s="11">
        <f>IF(B5="","",IFERROR(INDEX('Biblioteca de prompts'!$C$5:$C$54,MATCH(B5,'Biblioteca de prompts'!$A$5:$A$54,0)),""))</f>
        <v/>
      </c>
      <c r="D5" s="11">
        <f>IF(B5="","",IFERROR(INDEX('Biblioteca de prompts'!$B$5:$B$54,MATCH(B5,'Biblioteca de prompts'!$A$5:$A$54,0)),""))</f>
        <v/>
      </c>
      <c r="E5" s="6" t="inlineStr">
        <is>
          <t>v1</t>
        </is>
      </c>
      <c r="F5" s="5" t="inlineStr">
        <is>
          <t>ChatGPT</t>
        </is>
      </c>
      <c r="G5" s="5" t="inlineStr">
        <is>
          <t>Texto do site, grupo de clínicas dentárias, 4 unidades</t>
        </is>
      </c>
      <c r="H5" s="4" t="inlineStr">
        <is>
          <t>Falhou</t>
        </is>
      </c>
      <c r="I5" s="5" t="inlineStr">
        <is>
          <t>Facto ou número inventado</t>
        </is>
      </c>
      <c r="J5" s="5" t="n"/>
      <c r="K5" s="5" t="inlineStr">
        <is>
          <t>Não usado</t>
        </is>
      </c>
      <c r="L5" s="5" t="inlineStr">
        <is>
          <t>Acrescentou um ano de fundação e um número de funcionários que não constam do site. A versão 2 pede uma frase de origem para cada facto.</t>
        </is>
      </c>
      <c r="M5" s="7">
        <f>IF(B5="","",IF(E5=IFERROR(INDEX('Biblioteca de prompts'!$F$5:$F$54,MATCH(B5,'Biblioteca de prompts'!$A$5:$A$54,0)),""),'Listas'!$H$5,'Listas'!$H$6))</f>
        <v/>
      </c>
    </row>
    <row r="6" ht="32" customHeight="1">
      <c r="A6" s="10" t="n">
        <v>46295</v>
      </c>
      <c r="B6" s="4" t="inlineStr">
        <is>
          <t>2A</t>
        </is>
      </c>
      <c r="C6" s="11">
        <f>IF(B6="","",IFERROR(INDEX('Biblioteca de prompts'!$C$5:$C$54,MATCH(B6,'Biblioteca de prompts'!$A$5:$A$54,0)),""))</f>
        <v/>
      </c>
      <c r="D6" s="11">
        <f>IF(B6="","",IFERROR(INDEX('Biblioteca de prompts'!$B$5:$B$54,MATCH(B6,'Biblioteca de prompts'!$A$5:$A$54,0)),""))</f>
        <v/>
      </c>
      <c r="E6" s="6" t="inlineStr">
        <is>
          <t>v2</t>
        </is>
      </c>
      <c r="F6" s="5" t="inlineStr">
        <is>
          <t>ChatGPT</t>
        </is>
      </c>
      <c r="G6" s="5" t="inlineStr">
        <is>
          <t>Texto do site, grupo de clínicas dentárias, 4 unidades</t>
        </is>
      </c>
      <c r="H6" s="4" t="inlineStr">
        <is>
          <t>Passou</t>
        </is>
      </c>
      <c r="I6" s="5" t="inlineStr">
        <is>
          <t>Nenhum</t>
        </is>
      </c>
      <c r="J6" s="5" t="inlineStr">
        <is>
          <t>Grupo de clínicas dentárias, 4 unidades</t>
        </is>
      </c>
      <c r="K6" s="5" t="inlineStr">
        <is>
          <t>Guardado nas Notas</t>
        </is>
      </c>
      <c r="L6" s="5" t="inlineStr">
        <is>
          <t>Mesmo texto da versão 1: cada facto tinha uma frase de origem.</t>
        </is>
      </c>
      <c r="M6" s="7">
        <f>IF(B6="","",IF(E6=IFERROR(INDEX('Biblioteca de prompts'!$F$5:$F$54,MATCH(B6,'Biblioteca de prompts'!$A$5:$A$54,0)),""),'Listas'!$H$5,'Listas'!$H$6))</f>
        <v/>
      </c>
    </row>
    <row r="7" ht="32" customHeight="1">
      <c r="A7" s="10" t="n">
        <v>46296</v>
      </c>
      <c r="B7" s="4" t="inlineStr">
        <is>
          <t>2A</t>
        </is>
      </c>
      <c r="C7" s="11">
        <f>IF(B7="","",IFERROR(INDEX('Biblioteca de prompts'!$C$5:$C$54,MATCH(B7,'Biblioteca de prompts'!$A$5:$A$54,0)),""))</f>
        <v/>
      </c>
      <c r="D7" s="11">
        <f>IF(B7="","",IFERROR(INDEX('Biblioteca de prompts'!$B$5:$B$54,MATCH(B7,'Biblioteca de prompts'!$A$5:$A$54,0)),""))</f>
        <v/>
      </c>
      <c r="E7" s="6" t="inlineStr">
        <is>
          <t>v2</t>
        </is>
      </c>
      <c r="F7" s="5" t="inlineStr">
        <is>
          <t>Gemini</t>
        </is>
      </c>
      <c r="G7" s="5" t="inlineStr">
        <is>
          <t>Texto do site, clínica de medicina desportiva</t>
        </is>
      </c>
      <c r="H7" s="4" t="inlineStr">
        <is>
          <t>Passou</t>
        </is>
      </c>
      <c r="I7" s="5" t="inlineStr">
        <is>
          <t>Nenhum</t>
        </is>
      </c>
      <c r="J7" s="5" t="inlineStr">
        <is>
          <t>Clínica de medicina desportiva, 2 unidades</t>
        </is>
      </c>
      <c r="K7" s="5" t="inlineStr">
        <is>
          <t>Guardado nas Notas</t>
        </is>
      </c>
      <c r="L7" s="5" t="inlineStr">
        <is>
          <t>Lead que chegou pelo chat do site.</t>
        </is>
      </c>
      <c r="M7" s="7">
        <f>IF(B7="","",IF(E7=IFERROR(INDEX('Biblioteca de prompts'!$F$5:$F$54,MATCH(B7,'Biblioteca de prompts'!$A$5:$A$54,0)),""),'Listas'!$H$5,'Listas'!$H$6))</f>
        <v/>
      </c>
    </row>
    <row r="8" ht="45" customHeight="1">
      <c r="A8" s="10" t="n">
        <v>46296</v>
      </c>
      <c r="B8" s="4" t="inlineStr">
        <is>
          <t>2B</t>
        </is>
      </c>
      <c r="C8" s="11">
        <f>IF(B8="","",IFERROR(INDEX('Biblioteca de prompts'!$C$5:$C$54,MATCH(B8,'Biblioteca de prompts'!$A$5:$A$54,0)),""))</f>
        <v/>
      </c>
      <c r="D8" s="11">
        <f>IF(B8="","",IFERROR(INDEX('Biblioteca de prompts'!$B$5:$B$54,MATCH(B8,'Biblioteca de prompts'!$A$5:$A$54,0)),""))</f>
        <v/>
      </c>
      <c r="E8" s="6" t="inlineStr">
        <is>
          <t>v1</t>
        </is>
      </c>
      <c r="F8" s="5" t="inlineStr">
        <is>
          <t>Claude</t>
        </is>
      </c>
      <c r="G8" s="5" t="inlineStr">
        <is>
          <t>Notas de pesquisa, grupo de clínicas dentárias</t>
        </is>
      </c>
      <c r="H8" s="4" t="inlineStr">
        <is>
          <t>Passou</t>
        </is>
      </c>
      <c r="I8" s="5" t="inlineStr">
        <is>
          <t>Nenhum</t>
        </is>
      </c>
      <c r="J8" s="5" t="inlineStr">
        <is>
          <t>Grupo de clínicas dentárias, 4 unidades</t>
        </is>
      </c>
      <c r="K8" s="5" t="inlineStr">
        <is>
          <t>Sem resposta</t>
        </is>
      </c>
      <c r="L8" s="5" t="inlineStr">
        <is>
          <t>74 palavras. A morada postal e a linha para deixar de receber mensagens estão na assinatura do Elliot.</t>
        </is>
      </c>
      <c r="M8" s="7">
        <f>IF(B8="","",IF(E8=IFERROR(INDEX('Biblioteca de prompts'!$F$5:$F$54,MATCH(B8,'Biblioteca de prompts'!$A$5:$A$54,0)),""),'Listas'!$H$5,'Listas'!$H$6))</f>
        <v/>
      </c>
    </row>
    <row r="9" ht="32" customHeight="1">
      <c r="A9" s="10" t="n">
        <v>46297</v>
      </c>
      <c r="B9" s="4" t="inlineStr">
        <is>
          <t>3A</t>
        </is>
      </c>
      <c r="C9" s="11">
        <f>IF(B9="","",IFERROR(INDEX('Biblioteca de prompts'!$C$5:$C$54,MATCH(B9,'Biblioteca de prompts'!$A$5:$A$54,0)),""))</f>
        <v/>
      </c>
      <c r="D9" s="11">
        <f>IF(B9="","",IFERROR(INDEX('Biblioteca de prompts'!$B$5:$B$54,MATCH(B9,'Biblioteca de prompts'!$A$5:$A$54,0)),""))</f>
        <v/>
      </c>
      <c r="E9" s="6" t="inlineStr">
        <is>
          <t>v1</t>
        </is>
      </c>
      <c r="F9" s="5" t="inlineStr">
        <is>
          <t>Gemini</t>
        </is>
      </c>
      <c r="G9" s="5" t="inlineStr">
        <is>
          <t>Chat e notas de pesquisa, clínica de medicina desportiva</t>
        </is>
      </c>
      <c r="H9" s="4" t="inlineStr">
        <is>
          <t>Passou</t>
        </is>
      </c>
      <c r="I9" s="5" t="inlineStr">
        <is>
          <t>Nenhum</t>
        </is>
      </c>
      <c r="J9" s="5" t="inlineStr">
        <is>
          <t>Clínica de medicina desportiva, 2 unidades</t>
        </is>
      </c>
      <c r="K9" s="5" t="inlineStr">
        <is>
          <t>Guardado nas Notas</t>
        </is>
      </c>
      <c r="L9" s="5" t="inlineStr">
        <is>
          <t>7 perguntas, nenhuma já respondida no chat.</t>
        </is>
      </c>
      <c r="M9" s="7">
        <f>IF(B9="","",IF(E9=IFERROR(INDEX('Biblioteca de prompts'!$F$5:$F$54,MATCH(B9,'Biblioteca de prompts'!$A$5:$A$54,0)),""),'Listas'!$H$5,'Listas'!$H$6))</f>
        <v/>
      </c>
    </row>
    <row r="10" ht="32" customHeight="1">
      <c r="A10" s="10" t="n">
        <v>46301</v>
      </c>
      <c r="B10" s="4" t="inlineStr">
        <is>
          <t>2A</t>
        </is>
      </c>
      <c r="C10" s="11">
        <f>IF(B10="","",IFERROR(INDEX('Biblioteca de prompts'!$C$5:$C$54,MATCH(B10,'Biblioteca de prompts'!$A$5:$A$54,0)),""))</f>
        <v/>
      </c>
      <c r="D10" s="11">
        <f>IF(B10="","",IFERROR(INDEX('Biblioteca de prompts'!$B$5:$B$54,MATCH(B10,'Biblioteca de prompts'!$A$5:$A$54,0)),""))</f>
        <v/>
      </c>
      <c r="E10" s="6" t="inlineStr">
        <is>
          <t>v2</t>
        </is>
      </c>
      <c r="F10" s="5" t="inlineStr">
        <is>
          <t>ChatGPT</t>
        </is>
      </c>
      <c r="G10" s="5" t="inlineStr">
        <is>
          <t>Site da Halden: início, unidades, serviços</t>
        </is>
      </c>
      <c r="H10" s="4" t="inlineStr">
        <is>
          <t>Passou</t>
        </is>
      </c>
      <c r="I10" s="5" t="inlineStr">
        <is>
          <t>Nenhum</t>
        </is>
      </c>
      <c r="J10" s="5" t="inlineStr">
        <is>
          <t>Halden Physical Therapy</t>
        </is>
      </c>
      <c r="K10" s="5" t="inlineStr">
        <is>
          <t>Guardado nas Notas</t>
        </is>
      </c>
      <c r="L10" s="5" t="inlineStr">
        <is>
          <t>3 unidades e serviços, cada um com uma frase de origem. Ano de fundação: não consta do site.</t>
        </is>
      </c>
      <c r="M10" s="7">
        <f>IF(B10="","",IF(E10=IFERROR(INDEX('Biblioteca de prompts'!$F$5:$F$54,MATCH(B10,'Biblioteca de prompts'!$A$5:$A$54,0)),""),'Listas'!$H$5,'Listas'!$H$6))</f>
        <v/>
      </c>
    </row>
    <row r="11" ht="32" customHeight="1">
      <c r="A11" s="10" t="n">
        <v>46301</v>
      </c>
      <c r="B11" s="4" t="inlineStr">
        <is>
          <t>2B</t>
        </is>
      </c>
      <c r="C11" s="11">
        <f>IF(B11="","",IFERROR(INDEX('Biblioteca de prompts'!$C$5:$C$54,MATCH(B11,'Biblioteca de prompts'!$A$5:$A$54,0)),""))</f>
        <v/>
      </c>
      <c r="D11" s="11">
        <f>IF(B11="","",IFERROR(INDEX('Biblioteca de prompts'!$B$5:$B$54,MATCH(B11,'Biblioteca de prompts'!$A$5:$A$54,0)),""))</f>
        <v/>
      </c>
      <c r="E11" s="6" t="inlineStr">
        <is>
          <t>v1</t>
        </is>
      </c>
      <c r="F11" s="5" t="inlineStr">
        <is>
          <t>Claude</t>
        </is>
      </c>
      <c r="G11" s="5" t="inlineStr">
        <is>
          <t>O chat da Maya e as notas de pesquisa</t>
        </is>
      </c>
      <c r="H11" s="4" t="inlineStr">
        <is>
          <t>Passou</t>
        </is>
      </c>
      <c r="I11" s="5" t="inlineStr">
        <is>
          <t>Nenhum</t>
        </is>
      </c>
      <c r="J11" s="5" t="inlineStr">
        <is>
          <t>Halden Physical Therapy</t>
        </is>
      </c>
      <c r="K11" s="5" t="inlineStr">
        <is>
          <t>Reunião marcada</t>
        </is>
      </c>
      <c r="L11" s="5" t="inlineStr">
        <is>
          <t>Resposta ao chat dela, 58 palavras. Chamada na qui., 8 out., às 9:00.</t>
        </is>
      </c>
      <c r="M11" s="7">
        <f>IF(B11="","",IF(E11=IFERROR(INDEX('Biblioteca de prompts'!$F$5:$F$54,MATCH(B11,'Biblioteca de prompts'!$A$5:$A$54,0)),""),'Listas'!$H$5,'Listas'!$H$6))</f>
        <v/>
      </c>
    </row>
    <row r="12" ht="32" customHeight="1">
      <c r="A12" s="10" t="n">
        <v>46302</v>
      </c>
      <c r="B12" s="4" t="inlineStr">
        <is>
          <t>3A</t>
        </is>
      </c>
      <c r="C12" s="11">
        <f>IF(B12="","",IFERROR(INDEX('Biblioteca de prompts'!$C$5:$C$54,MATCH(B12,'Biblioteca de prompts'!$A$5:$A$54,0)),""))</f>
        <v/>
      </c>
      <c r="D12" s="11">
        <f>IF(B12="","",IFERROR(INDEX('Biblioteca de prompts'!$B$5:$B$54,MATCH(B12,'Biblioteca de prompts'!$A$5:$A$54,0)),""))</f>
        <v/>
      </c>
      <c r="E12" s="6" t="inlineStr">
        <is>
          <t>v1</t>
        </is>
      </c>
      <c r="F12" s="5" t="inlineStr">
        <is>
          <t>Gemini</t>
        </is>
      </c>
      <c r="G12" s="5" t="inlineStr">
        <is>
          <t>O chat da Maya e as notas de pesquisa</t>
        </is>
      </c>
      <c r="H12" s="4" t="inlineStr">
        <is>
          <t>Passou</t>
        </is>
      </c>
      <c r="I12" s="5" t="inlineStr">
        <is>
          <t>Nenhum</t>
        </is>
      </c>
      <c r="J12" s="5" t="inlineStr">
        <is>
          <t>Halden Physical Therapy</t>
        </is>
      </c>
      <c r="K12" s="5" t="inlineStr">
        <is>
          <t>Guardado nas Notas</t>
        </is>
      </c>
      <c r="L12" s="5" t="inlineStr">
        <is>
          <t>6 perguntas; saltou as 2 a que ela já tinha respondido no chat.</t>
        </is>
      </c>
      <c r="M12" s="7">
        <f>IF(B12="","",IF(E12=IFERROR(INDEX('Biblioteca de prompts'!$F$5:$F$54,MATCH(B12,'Biblioteca de prompts'!$A$5:$A$54,0)),""),'Listas'!$H$5,'Listas'!$H$6))</f>
        <v/>
      </c>
    </row>
    <row r="13" ht="45" customHeight="1">
      <c r="A13" s="10" t="n">
        <v>46303</v>
      </c>
      <c r="B13" s="4" t="inlineStr">
        <is>
          <t>3B</t>
        </is>
      </c>
      <c r="C13" s="11">
        <f>IF(B13="","",IFERROR(INDEX('Biblioteca de prompts'!$C$5:$C$54,MATCH(B13,'Biblioteca de prompts'!$A$5:$A$54,0)),""))</f>
        <v/>
      </c>
      <c r="D13" s="11">
        <f>IF(B13="","",IFERROR(INDEX('Biblioteca de prompts'!$B$5:$B$54,MATCH(B13,'Biblioteca de prompts'!$A$5:$A$54,0)),""))</f>
        <v/>
      </c>
      <c r="E13" s="6" t="inlineStr">
        <is>
          <t>v1</t>
        </is>
      </c>
      <c r="F13" s="5" t="inlineStr">
        <is>
          <t>Microsoft Copilot</t>
        </is>
      </c>
      <c r="G13" s="5" t="inlineStr">
        <is>
          <t>Notas da chamada do Elliot, Halden, 8 out.</t>
        </is>
      </c>
      <c r="H13" s="4" t="inlineStr">
        <is>
          <t>Falhou</t>
        </is>
      </c>
      <c r="I13" s="5" t="inlineStr">
        <is>
          <t>Facto ou número inventado</t>
        </is>
      </c>
      <c r="J13" s="5" t="n"/>
      <c r="K13" s="5" t="inlineStr">
        <is>
          <t>Não usado</t>
        </is>
      </c>
      <c r="L13" s="5" t="inlineStr">
        <is>
          <t>Escreveu «Verba: cerca de 500 $ por mês»: não está nas notas. A versão 2 acrescenta a regra do Não referido.</t>
        </is>
      </c>
      <c r="M13" s="7">
        <f>IF(B13="","",IF(E13=IFERROR(INDEX('Biblioteca de prompts'!$F$5:$F$54,MATCH(B13,'Biblioteca de prompts'!$A$5:$A$54,0)),""),'Listas'!$H$5,'Listas'!$H$6))</f>
        <v/>
      </c>
    </row>
    <row r="14" ht="32" customHeight="1">
      <c r="A14" s="10" t="n">
        <v>46303</v>
      </c>
      <c r="B14" s="4" t="inlineStr">
        <is>
          <t>3B</t>
        </is>
      </c>
      <c r="C14" s="11">
        <f>IF(B14="","",IFERROR(INDEX('Biblioteca de prompts'!$C$5:$C$54,MATCH(B14,'Biblioteca de prompts'!$A$5:$A$54,0)),""))</f>
        <v/>
      </c>
      <c r="D14" s="11">
        <f>IF(B14="","",IFERROR(INDEX('Biblioteca de prompts'!$B$5:$B$54,MATCH(B14,'Biblioteca de prompts'!$A$5:$A$54,0)),""))</f>
        <v/>
      </c>
      <c r="E14" s="6" t="inlineStr">
        <is>
          <t>v2</t>
        </is>
      </c>
      <c r="F14" s="5" t="inlineStr">
        <is>
          <t>Microsoft Copilot</t>
        </is>
      </c>
      <c r="G14" s="5" t="inlineStr">
        <is>
          <t>Notas da chamada do Elliot, Halden, 8 out.</t>
        </is>
      </c>
      <c r="H14" s="4" t="inlineStr">
        <is>
          <t>Passou</t>
        </is>
      </c>
      <c r="I14" s="5" t="inlineStr">
        <is>
          <t>Nenhum</t>
        </is>
      </c>
      <c r="J14" s="5" t="inlineStr">
        <is>
          <t>Halden Physical Therapy</t>
        </is>
      </c>
      <c r="K14" s="5" t="inlineStr">
        <is>
          <t>Guardado nas Notas</t>
        </is>
      </c>
      <c r="L14" s="5" t="inlineStr">
        <is>
          <t>Verba: Não referido. Perguntado no email de resumo.</t>
        </is>
      </c>
      <c r="M14" s="7">
        <f>IF(B14="","",IF(E14=IFERROR(INDEX('Biblioteca de prompts'!$F$5:$F$54,MATCH(B14,'Biblioteca de prompts'!$A$5:$A$54,0)),""),'Listas'!$H$5,'Listas'!$H$6))</f>
        <v/>
      </c>
    </row>
    <row r="15" ht="32" customHeight="1">
      <c r="A15" s="10" t="n">
        <v>46304</v>
      </c>
      <c r="B15" s="4" t="inlineStr">
        <is>
          <t>3B</t>
        </is>
      </c>
      <c r="C15" s="11">
        <f>IF(B15="","",IFERROR(INDEX('Biblioteca de prompts'!$C$5:$C$54,MATCH(B15,'Biblioteca de prompts'!$A$5:$A$54,0)),""))</f>
        <v/>
      </c>
      <c r="D15" s="11">
        <f>IF(B15="","",IFERROR(INDEX('Biblioteca de prompts'!$B$5:$B$54,MATCH(B15,'Biblioteca de prompts'!$A$5:$A$54,0)),""))</f>
        <v/>
      </c>
      <c r="E15" s="6" t="inlineStr">
        <is>
          <t>v2</t>
        </is>
      </c>
      <c r="F15" s="5" t="inlineStr">
        <is>
          <t>ChatGPT</t>
        </is>
      </c>
      <c r="G15" s="5" t="inlineStr">
        <is>
          <t>Notas da chamada, clínica de medicina desportiva</t>
        </is>
      </c>
      <c r="H15" s="4" t="inlineStr">
        <is>
          <t>Passou</t>
        </is>
      </c>
      <c r="I15" s="5" t="inlineStr">
        <is>
          <t>Nenhum</t>
        </is>
      </c>
      <c r="J15" s="5" t="inlineStr">
        <is>
          <t>Clínica de medicina desportiva, 2 unidades</t>
        </is>
      </c>
      <c r="K15" s="5" t="inlineStr">
        <is>
          <t>Etapa avançada</t>
        </is>
      </c>
      <c r="L15" s="5" t="inlineStr">
        <is>
          <t>Todas as citações palavra por palavra.</t>
        </is>
      </c>
      <c r="M15" s="7">
        <f>IF(B15="","",IF(E15=IFERROR(INDEX('Biblioteca de prompts'!$F$5:$F$54,MATCH(B15,'Biblioteca de prompts'!$A$5:$A$54,0)),""),'Listas'!$H$5,'Listas'!$H$6))</f>
        <v/>
      </c>
    </row>
    <row r="16" ht="32" customHeight="1">
      <c r="A16" s="10" t="n">
        <v>46307</v>
      </c>
      <c r="B16" s="4" t="inlineStr">
        <is>
          <t>3B</t>
        </is>
      </c>
      <c r="C16" s="11">
        <f>IF(B16="","",IFERROR(INDEX('Biblioteca de prompts'!$C$5:$C$54,MATCH(B16,'Biblioteca de prompts'!$A$5:$A$54,0)),""))</f>
        <v/>
      </c>
      <c r="D16" s="11">
        <f>IF(B16="","",IFERROR(INDEX('Biblioteca de prompts'!$B$5:$B$54,MATCH(B16,'Biblioteca de prompts'!$A$5:$A$54,0)),""))</f>
        <v/>
      </c>
      <c r="E16" s="6" t="inlineStr">
        <is>
          <t>v2</t>
        </is>
      </c>
      <c r="F16" s="5" t="inlineStr">
        <is>
          <t>Claude</t>
        </is>
      </c>
      <c r="G16" s="5" t="inlineStr">
        <is>
          <t>Notas da chamada, clínica de quiroprática</t>
        </is>
      </c>
      <c r="H16" s="4" t="inlineStr">
        <is>
          <t>Passou</t>
        </is>
      </c>
      <c r="I16" s="5" t="inlineStr">
        <is>
          <t>Nenhum</t>
        </is>
      </c>
      <c r="J16" s="5" t="inlineStr">
        <is>
          <t>Clínica de quiroprática, 1 unidade</t>
        </is>
      </c>
      <c r="K16" s="5" t="inlineStr">
        <is>
          <t>Guardado nas Notas</t>
        </is>
      </c>
      <c r="L16" s="5" t="inlineStr">
        <is>
          <t>Calendário: Não referido.</t>
        </is>
      </c>
      <c r="M16" s="7">
        <f>IF(B16="","",IF(E16=IFERROR(INDEX('Biblioteca de prompts'!$F$5:$F$54,MATCH(B16,'Biblioteca de prompts'!$A$5:$A$54,0)),""),'Listas'!$H$5,'Listas'!$H$6))</f>
        <v/>
      </c>
    </row>
    <row r="17" ht="32" customHeight="1">
      <c r="A17" s="10" t="n">
        <v>46307</v>
      </c>
      <c r="B17" s="4" t="inlineStr">
        <is>
          <t>4A</t>
        </is>
      </c>
      <c r="C17" s="11">
        <f>IF(B17="","",IFERROR(INDEX('Biblioteca de prompts'!$C$5:$C$54,MATCH(B17,'Biblioteca de prompts'!$A$5:$A$54,0)),""))</f>
        <v/>
      </c>
      <c r="D17" s="11">
        <f>IF(B17="","",IFERROR(INDEX('Biblioteca de prompts'!$B$5:$B$54,MATCH(B17,'Biblioteca de prompts'!$A$5:$A$54,0)),""))</f>
        <v/>
      </c>
      <c r="E17" s="6" t="inlineStr">
        <is>
          <t>v1</t>
        </is>
      </c>
      <c r="F17" s="5" t="inlineStr">
        <is>
          <t>Gemini</t>
        </is>
      </c>
      <c r="G17" s="5" t="inlineStr">
        <is>
          <t>Estrutura da demonstração e os campos da Halden</t>
        </is>
      </c>
      <c r="H17" s="4" t="inlineStr">
        <is>
          <t>Passou</t>
        </is>
      </c>
      <c r="I17" s="5" t="inlineStr">
        <is>
          <t>Nenhum</t>
        </is>
      </c>
      <c r="J17" s="5" t="inlineStr">
        <is>
          <t>Halden Physical Therapy</t>
        </is>
      </c>
      <c r="K17" s="5" t="inlineStr">
        <is>
          <t>Etapa avançada</t>
        </is>
      </c>
      <c r="L17" s="5" t="inlineStr">
        <is>
          <t>Demonstração na ter., 13 out.: 3 funcionalidades, pela ordem dela.</t>
        </is>
      </c>
      <c r="M17" s="7">
        <f>IF(B17="","",IF(E17=IFERROR(INDEX('Biblioteca de prompts'!$F$5:$F$54,MATCH(B17,'Biblioteca de prompts'!$A$5:$A$54,0)),""),'Listas'!$H$5,'Listas'!$H$6))</f>
        <v/>
      </c>
    </row>
    <row r="18" ht="32" customHeight="1">
      <c r="A18" s="10" t="n">
        <v>46307</v>
      </c>
      <c r="B18" s="4" t="inlineStr">
        <is>
          <t>4B</t>
        </is>
      </c>
      <c r="C18" s="11">
        <f>IF(B18="","",IFERROR(INDEX('Biblioteca de prompts'!$C$5:$C$54,MATCH(B18,'Biblioteca de prompts'!$A$5:$A$54,0)),""))</f>
        <v/>
      </c>
      <c r="D18" s="11">
        <f>IF(B18="","",IFERROR(INDEX('Biblioteca de prompts'!$B$5:$B$54,MATCH(B18,'Biblioteca de prompts'!$A$5:$A$54,0)),""))</f>
        <v/>
      </c>
      <c r="E18" s="6" t="inlineStr">
        <is>
          <t>v1</t>
        </is>
      </c>
      <c r="F18" s="5" t="inlineStr">
        <is>
          <t>ChatGPT</t>
        </is>
      </c>
      <c r="G18" s="5" t="inlineStr">
        <is>
          <t>4 objeções de chamadas com clínicas</t>
        </is>
      </c>
      <c r="H18" s="4" t="inlineStr">
        <is>
          <t>Passou</t>
        </is>
      </c>
      <c r="I18" s="5" t="inlineStr">
        <is>
          <t>Nenhum</t>
        </is>
      </c>
      <c r="J18" s="5" t="n"/>
      <c r="K18" s="5" t="inlineStr">
        <is>
          <t>Só treino</t>
        </is>
      </c>
      <c r="L18" s="5" t="inlineStr">
        <is>
          <t>«Já experimentámos marcações online» teve a pior pontuação: resposta reescrita.</t>
        </is>
      </c>
      <c r="M18" s="7">
        <f>IF(B18="","",IF(E18=IFERROR(INDEX('Biblioteca de prompts'!$F$5:$F$54,MATCH(B18,'Biblioteca de prompts'!$A$5:$A$54,0)),""),'Listas'!$H$5,'Listas'!$H$6))</f>
        <v/>
      </c>
    </row>
    <row r="19" ht="45" customHeight="1">
      <c r="A19" s="10" t="n">
        <v>46308</v>
      </c>
      <c r="B19" s="4" t="inlineStr">
        <is>
          <t>5B</t>
        </is>
      </c>
      <c r="C19" s="11">
        <f>IF(B19="","",IFERROR(INDEX('Biblioteca de prompts'!$C$5:$C$54,MATCH(B19,'Biblioteca de prompts'!$A$5:$A$54,0)),""))</f>
        <v/>
      </c>
      <c r="D19" s="11">
        <f>IF(B19="","",IFERROR(INDEX('Biblioteca de prompts'!$B$5:$B$54,MATCH(B19,'Biblioteca de prompts'!$A$5:$A$54,0)),""))</f>
        <v/>
      </c>
      <c r="E19" s="6" t="inlineStr">
        <is>
          <t>v1</t>
        </is>
      </c>
      <c r="F19" s="5" t="inlineStr">
        <is>
          <t>Microsoft Copilot</t>
        </is>
      </c>
      <c r="G19" s="5" t="inlineStr">
        <is>
          <t>Último email ao grupo de clínicas dentárias, 1 out.</t>
        </is>
      </c>
      <c r="H19" s="4" t="inlineStr">
        <is>
          <t>Falhou</t>
        </is>
      </c>
      <c r="I19" s="5" t="inlineStr">
        <is>
          <t>Facto ou número inventado</t>
        </is>
      </c>
      <c r="J19" s="5" t="n"/>
      <c r="K19" s="5" t="inlineStr">
        <is>
          <t>Não usado</t>
        </is>
      </c>
      <c r="L19" s="5" t="inlineStr">
        <is>
          <t>Acrescentou «só restam 2 vagas de instalação em outubro»: não é verdade. A versão 2 proíbe vagas e prazos.</t>
        </is>
      </c>
      <c r="M19" s="7">
        <f>IF(B19="","",IF(E19=IFERROR(INDEX('Biblioteca de prompts'!$F$5:$F$54,MATCH(B19,'Biblioteca de prompts'!$A$5:$A$54,0)),""),'Listas'!$H$5,'Listas'!$H$6))</f>
        <v/>
      </c>
    </row>
    <row r="20" ht="32" customHeight="1">
      <c r="A20" s="10" t="n">
        <v>46308</v>
      </c>
      <c r="B20" s="4" t="inlineStr">
        <is>
          <t>5B</t>
        </is>
      </c>
      <c r="C20" s="11">
        <f>IF(B20="","",IFERROR(INDEX('Biblioteca de prompts'!$C$5:$C$54,MATCH(B20,'Biblioteca de prompts'!$A$5:$A$54,0)),""))</f>
        <v/>
      </c>
      <c r="D20" s="11">
        <f>IF(B20="","",IFERROR(INDEX('Biblioteca de prompts'!$B$5:$B$54,MATCH(B20,'Biblioteca de prompts'!$A$5:$A$54,0)),""))</f>
        <v/>
      </c>
      <c r="E20" s="6" t="inlineStr">
        <is>
          <t>v2</t>
        </is>
      </c>
      <c r="F20" s="5" t="inlineStr">
        <is>
          <t>Microsoft Copilot</t>
        </is>
      </c>
      <c r="G20" s="5" t="inlineStr">
        <is>
          <t>Último email ao grupo de clínicas dentárias, 1 out.</t>
        </is>
      </c>
      <c r="H20" s="4" t="inlineStr">
        <is>
          <t>Passou</t>
        </is>
      </c>
      <c r="I20" s="5" t="inlineStr">
        <is>
          <t>Nenhum</t>
        </is>
      </c>
      <c r="J20" s="5" t="inlineStr">
        <is>
          <t>Grupo de clínicas dentárias, 4 unidades</t>
        </is>
      </c>
      <c r="K20" s="5" t="inlineStr">
        <is>
          <t>Resposta</t>
        </is>
      </c>
      <c r="L20" s="5" t="inlineStr">
        <is>
          <t>52 palavras. Responderam no mesmo dia.</t>
        </is>
      </c>
      <c r="M20" s="7">
        <f>IF(B20="","",IF(E20=IFERROR(INDEX('Biblioteca de prompts'!$F$5:$F$54,MATCH(B20,'Biblioteca de prompts'!$A$5:$A$54,0)),""),'Listas'!$H$5,'Listas'!$H$6))</f>
        <v/>
      </c>
    </row>
    <row r="21" ht="45" customHeight="1">
      <c r="A21" s="10" t="n">
        <v>46309</v>
      </c>
      <c r="B21" s="4" t="inlineStr">
        <is>
          <t>5A</t>
        </is>
      </c>
      <c r="C21" s="11">
        <f>IF(B21="","",IFERROR(INDEX('Biblioteca de prompts'!$C$5:$C$54,MATCH(B21,'Biblioteca de prompts'!$A$5:$A$54,0)),""))</f>
        <v/>
      </c>
      <c r="D21" s="11">
        <f>IF(B21="","",IFERROR(INDEX('Biblioteca de prompts'!$B$5:$B$54,MATCH(B21,'Biblioteca de prompts'!$A$5:$A$54,0)),""))</f>
        <v/>
      </c>
      <c r="E21" s="6" t="inlineStr">
        <is>
          <t>v1</t>
        </is>
      </c>
      <c r="F21" s="5" t="inlineStr">
        <is>
          <t>Claude</t>
        </is>
      </c>
      <c r="G21" s="5" t="inlineStr">
        <is>
          <t>Orçamento Q-1048 e os campos da Halden</t>
        </is>
      </c>
      <c r="H21" s="4" t="inlineStr">
        <is>
          <t>Falhou</t>
        </is>
      </c>
      <c r="I21" s="5" t="inlineStr">
        <is>
          <t>Promessa que não podemos cumprir</t>
        </is>
      </c>
      <c r="J21" s="5" t="n"/>
      <c r="K21" s="5" t="inlineStr">
        <is>
          <t>Não usado</t>
        </is>
      </c>
      <c r="L21" s="5" t="inlineStr">
        <is>
          <t>Acrescentou «a funcionar nas 3 clínicas em 2 semanas»: não está no orçamento. A versão 2 só copia datas do orçamento.</t>
        </is>
      </c>
      <c r="M21" s="7">
        <f>IF(B21="","",IF(E21=IFERROR(INDEX('Biblioteca de prompts'!$F$5:$F$54,MATCH(B21,'Biblioteca de prompts'!$A$5:$A$54,0)),""),'Listas'!$H$5,'Listas'!$H$6))</f>
        <v/>
      </c>
    </row>
    <row r="22" ht="32" customHeight="1">
      <c r="A22" s="10" t="n">
        <v>46309</v>
      </c>
      <c r="B22" s="4" t="inlineStr">
        <is>
          <t>5A</t>
        </is>
      </c>
      <c r="C22" s="11">
        <f>IF(B22="","",IFERROR(INDEX('Biblioteca de prompts'!$C$5:$C$54,MATCH(B22,'Biblioteca de prompts'!$A$5:$A$54,0)),""))</f>
        <v/>
      </c>
      <c r="D22" s="11">
        <f>IF(B22="","",IFERROR(INDEX('Biblioteca de prompts'!$B$5:$B$54,MATCH(B22,'Biblioteca de prompts'!$A$5:$A$54,0)),""))</f>
        <v/>
      </c>
      <c r="E22" s="6" t="inlineStr">
        <is>
          <t>v2</t>
        </is>
      </c>
      <c r="F22" s="5" t="inlineStr">
        <is>
          <t>Claude</t>
        </is>
      </c>
      <c r="G22" s="5" t="inlineStr">
        <is>
          <t>Orçamento Q-1048 e os campos da Halden</t>
        </is>
      </c>
      <c r="H22" s="4" t="inlineStr">
        <is>
          <t>Passou</t>
        </is>
      </c>
      <c r="I22" s="5" t="inlineStr">
        <is>
          <t>Nenhum</t>
        </is>
      </c>
      <c r="J22" s="5" t="inlineStr">
        <is>
          <t>Halden Physical Therapy</t>
        </is>
      </c>
      <c r="K22" s="5" t="inlineStr">
        <is>
          <t>Etapa avançada</t>
        </is>
      </c>
      <c r="L22" s="5" t="inlineStr">
        <is>
          <t>O total de 5364 $ corresponde ao orçamento.</t>
        </is>
      </c>
      <c r="M22" s="7">
        <f>IF(B22="","",IF(E22=IFERROR(INDEX('Biblioteca de prompts'!$F$5:$F$54,MATCH(B22,'Biblioteca de prompts'!$A$5:$A$54,0)),""),'Listas'!$H$5,'Listas'!$H$6))</f>
        <v/>
      </c>
    </row>
    <row r="23" ht="32" customHeight="1">
      <c r="A23" s="10" t="n">
        <v>46309</v>
      </c>
      <c r="B23" s="4" t="inlineStr">
        <is>
          <t>6A</t>
        </is>
      </c>
      <c r="C23" s="11">
        <f>IF(B23="","",IFERROR(INDEX('Biblioteca de prompts'!$C$5:$C$54,MATCH(B23,'Biblioteca de prompts'!$A$5:$A$54,0)),""))</f>
        <v/>
      </c>
      <c r="D23" s="11">
        <f>IF(B23="","",IFERROR(INDEX('Biblioteca de prompts'!$B$5:$B$54,MATCH(B23,'Biblioteca de prompts'!$A$5:$A$54,0)),""))</f>
        <v/>
      </c>
      <c r="E23" s="6" t="inlineStr">
        <is>
          <t>v1</t>
        </is>
      </c>
      <c r="F23" s="5" t="inlineStr">
        <is>
          <t>Gemini</t>
        </is>
      </c>
      <c r="G23" s="5" t="inlineStr">
        <is>
          <t>Utilização de setembro, 12 contas de clientes, sem nomes</t>
        </is>
      </c>
      <c r="H23" s="4" t="inlineStr">
        <is>
          <t>Falhou</t>
        </is>
      </c>
      <c r="I23" s="5" t="inlineStr">
        <is>
          <t>Facto ou número inventado</t>
        </is>
      </c>
      <c r="J23" s="5" t="n"/>
      <c r="K23" s="5" t="inlineStr">
        <is>
          <t>Não usado</t>
        </is>
      </c>
      <c r="L23" s="5" t="inlineStr">
        <is>
          <t>Estimou um número em falta para 1 conta em vez de escrever FALTA.</t>
        </is>
      </c>
      <c r="M23" s="7">
        <f>IF(B23="","",IF(E23=IFERROR(INDEX('Biblioteca de prompts'!$F$5:$F$54,MATCH(B23,'Biblioteca de prompts'!$A$5:$A$54,0)),""),'Listas'!$H$5,'Listas'!$H$6))</f>
        <v/>
      </c>
    </row>
    <row r="24">
      <c r="A24" s="10" t="n"/>
      <c r="B24" s="4" t="n"/>
      <c r="C24" s="11">
        <f>IF(B24="","",IFERROR(INDEX('Biblioteca de prompts'!$C$5:$C$54,MATCH(B24,'Biblioteca de prompts'!$A$5:$A$54,0)),""))</f>
        <v/>
      </c>
      <c r="D24" s="11">
        <f>IF(B24="","",IFERROR(INDEX('Biblioteca de prompts'!$B$5:$B$54,MATCH(B24,'Biblioteca de prompts'!$A$5:$A$54,0)),""))</f>
        <v/>
      </c>
      <c r="E24" s="6" t="n"/>
      <c r="F24" s="5" t="n"/>
      <c r="G24" s="5" t="n"/>
      <c r="H24" s="4" t="n"/>
      <c r="I24" s="5" t="n"/>
      <c r="J24" s="5" t="n"/>
      <c r="K24" s="5" t="n"/>
      <c r="L24" s="5" t="n"/>
      <c r="M24" s="7">
        <f>IF(B24="","",IF(E24=IFERROR(INDEX('Biblioteca de prompts'!$F$5:$F$54,MATCH(B24,'Biblioteca de prompts'!$A$5:$A$54,0)),""),'Listas'!$H$5,'Listas'!$H$6))</f>
        <v/>
      </c>
    </row>
    <row r="25">
      <c r="A25" s="10" t="n"/>
      <c r="B25" s="4" t="n"/>
      <c r="C25" s="11">
        <f>IF(B25="","",IFERROR(INDEX('Biblioteca de prompts'!$C$5:$C$54,MATCH(B25,'Biblioteca de prompts'!$A$5:$A$54,0)),""))</f>
        <v/>
      </c>
      <c r="D25" s="11">
        <f>IF(B25="","",IFERROR(INDEX('Biblioteca de prompts'!$B$5:$B$54,MATCH(B25,'Biblioteca de prompts'!$A$5:$A$54,0)),""))</f>
        <v/>
      </c>
      <c r="E25" s="6" t="n"/>
      <c r="F25" s="5" t="n"/>
      <c r="G25" s="5" t="n"/>
      <c r="H25" s="4" t="n"/>
      <c r="I25" s="5" t="n"/>
      <c r="J25" s="5" t="n"/>
      <c r="K25" s="5" t="n"/>
      <c r="L25" s="5" t="n"/>
      <c r="M25" s="7">
        <f>IF(B25="","",IF(E25=IFERROR(INDEX('Biblioteca de prompts'!$F$5:$F$54,MATCH(B25,'Biblioteca de prompts'!$A$5:$A$54,0)),""),'Listas'!$H$5,'Listas'!$H$6))</f>
        <v/>
      </c>
    </row>
    <row r="26">
      <c r="A26" s="10" t="n"/>
      <c r="B26" s="4" t="n"/>
      <c r="C26" s="11">
        <f>IF(B26="","",IFERROR(INDEX('Biblioteca de prompts'!$C$5:$C$54,MATCH(B26,'Biblioteca de prompts'!$A$5:$A$54,0)),""))</f>
        <v/>
      </c>
      <c r="D26" s="11">
        <f>IF(B26="","",IFERROR(INDEX('Biblioteca de prompts'!$B$5:$B$54,MATCH(B26,'Biblioteca de prompts'!$A$5:$A$54,0)),""))</f>
        <v/>
      </c>
      <c r="E26" s="6" t="n"/>
      <c r="F26" s="5" t="n"/>
      <c r="G26" s="5" t="n"/>
      <c r="H26" s="4" t="n"/>
      <c r="I26" s="5" t="n"/>
      <c r="J26" s="5" t="n"/>
      <c r="K26" s="5" t="n"/>
      <c r="L26" s="5" t="n"/>
      <c r="M26" s="7">
        <f>IF(B26="","",IF(E26=IFERROR(INDEX('Biblioteca de prompts'!$F$5:$F$54,MATCH(B26,'Biblioteca de prompts'!$A$5:$A$54,0)),""),'Listas'!$H$5,'Listas'!$H$6))</f>
        <v/>
      </c>
    </row>
    <row r="27">
      <c r="A27" s="10" t="n"/>
      <c r="B27" s="4" t="n"/>
      <c r="C27" s="11">
        <f>IF(B27="","",IFERROR(INDEX('Biblioteca de prompts'!$C$5:$C$54,MATCH(B27,'Biblioteca de prompts'!$A$5:$A$54,0)),""))</f>
        <v/>
      </c>
      <c r="D27" s="11">
        <f>IF(B27="","",IFERROR(INDEX('Biblioteca de prompts'!$B$5:$B$54,MATCH(B27,'Biblioteca de prompts'!$A$5:$A$54,0)),""))</f>
        <v/>
      </c>
      <c r="E27" s="6" t="n"/>
      <c r="F27" s="5" t="n"/>
      <c r="G27" s="5" t="n"/>
      <c r="H27" s="4" t="n"/>
      <c r="I27" s="5" t="n"/>
      <c r="J27" s="5" t="n"/>
      <c r="K27" s="5" t="n"/>
      <c r="L27" s="5" t="n"/>
      <c r="M27" s="7">
        <f>IF(B27="","",IF(E27=IFERROR(INDEX('Biblioteca de prompts'!$F$5:$F$54,MATCH(B27,'Biblioteca de prompts'!$A$5:$A$54,0)),""),'Listas'!$H$5,'Listas'!$H$6))</f>
        <v/>
      </c>
    </row>
    <row r="28">
      <c r="A28" s="10" t="n"/>
      <c r="B28" s="4" t="n"/>
      <c r="C28" s="11">
        <f>IF(B28="","",IFERROR(INDEX('Biblioteca de prompts'!$C$5:$C$54,MATCH(B28,'Biblioteca de prompts'!$A$5:$A$54,0)),""))</f>
        <v/>
      </c>
      <c r="D28" s="11">
        <f>IF(B28="","",IFERROR(INDEX('Biblioteca de prompts'!$B$5:$B$54,MATCH(B28,'Biblioteca de prompts'!$A$5:$A$54,0)),""))</f>
        <v/>
      </c>
      <c r="E28" s="6" t="n"/>
      <c r="F28" s="5" t="n"/>
      <c r="G28" s="5" t="n"/>
      <c r="H28" s="4" t="n"/>
      <c r="I28" s="5" t="n"/>
      <c r="J28" s="5" t="n"/>
      <c r="K28" s="5" t="n"/>
      <c r="L28" s="5" t="n"/>
      <c r="M28" s="7">
        <f>IF(B28="","",IF(E28=IFERROR(INDEX('Biblioteca de prompts'!$F$5:$F$54,MATCH(B28,'Biblioteca de prompts'!$A$5:$A$54,0)),""),'Listas'!$H$5,'Listas'!$H$6))</f>
        <v/>
      </c>
    </row>
    <row r="29">
      <c r="A29" s="10" t="n"/>
      <c r="B29" s="4" t="n"/>
      <c r="C29" s="11">
        <f>IF(B29="","",IFERROR(INDEX('Biblioteca de prompts'!$C$5:$C$54,MATCH(B29,'Biblioteca de prompts'!$A$5:$A$54,0)),""))</f>
        <v/>
      </c>
      <c r="D29" s="11">
        <f>IF(B29="","",IFERROR(INDEX('Biblioteca de prompts'!$B$5:$B$54,MATCH(B29,'Biblioteca de prompts'!$A$5:$A$54,0)),""))</f>
        <v/>
      </c>
      <c r="E29" s="6" t="n"/>
      <c r="F29" s="5" t="n"/>
      <c r="G29" s="5" t="n"/>
      <c r="H29" s="4" t="n"/>
      <c r="I29" s="5" t="n"/>
      <c r="J29" s="5" t="n"/>
      <c r="K29" s="5" t="n"/>
      <c r="L29" s="5" t="n"/>
      <c r="M29" s="7">
        <f>IF(B29="","",IF(E29=IFERROR(INDEX('Biblioteca de prompts'!$F$5:$F$54,MATCH(B29,'Biblioteca de prompts'!$A$5:$A$54,0)),""),'Listas'!$H$5,'Listas'!$H$6))</f>
        <v/>
      </c>
    </row>
    <row r="30">
      <c r="A30" s="10" t="n"/>
      <c r="B30" s="4" t="n"/>
      <c r="C30" s="11">
        <f>IF(B30="","",IFERROR(INDEX('Biblioteca de prompts'!$C$5:$C$54,MATCH(B30,'Biblioteca de prompts'!$A$5:$A$54,0)),""))</f>
        <v/>
      </c>
      <c r="D30" s="11">
        <f>IF(B30="","",IFERROR(INDEX('Biblioteca de prompts'!$B$5:$B$54,MATCH(B30,'Biblioteca de prompts'!$A$5:$A$54,0)),""))</f>
        <v/>
      </c>
      <c r="E30" s="6" t="n"/>
      <c r="F30" s="5" t="n"/>
      <c r="G30" s="5" t="n"/>
      <c r="H30" s="4" t="n"/>
      <c r="I30" s="5" t="n"/>
      <c r="J30" s="5" t="n"/>
      <c r="K30" s="5" t="n"/>
      <c r="L30" s="5" t="n"/>
      <c r="M30" s="7">
        <f>IF(B30="","",IF(E30=IFERROR(INDEX('Biblioteca de prompts'!$F$5:$F$54,MATCH(B30,'Biblioteca de prompts'!$A$5:$A$54,0)),""),'Listas'!$H$5,'Listas'!$H$6))</f>
        <v/>
      </c>
    </row>
    <row r="31">
      <c r="A31" s="10" t="n"/>
      <c r="B31" s="4" t="n"/>
      <c r="C31" s="11">
        <f>IF(B31="","",IFERROR(INDEX('Biblioteca de prompts'!$C$5:$C$54,MATCH(B31,'Biblioteca de prompts'!$A$5:$A$54,0)),""))</f>
        <v/>
      </c>
      <c r="D31" s="11">
        <f>IF(B31="","",IFERROR(INDEX('Biblioteca de prompts'!$B$5:$B$54,MATCH(B31,'Biblioteca de prompts'!$A$5:$A$54,0)),""))</f>
        <v/>
      </c>
      <c r="E31" s="6" t="n"/>
      <c r="F31" s="5" t="n"/>
      <c r="G31" s="5" t="n"/>
      <c r="H31" s="4" t="n"/>
      <c r="I31" s="5" t="n"/>
      <c r="J31" s="5" t="n"/>
      <c r="K31" s="5" t="n"/>
      <c r="L31" s="5" t="n"/>
      <c r="M31" s="7">
        <f>IF(B31="","",IF(E31=IFERROR(INDEX('Biblioteca de prompts'!$F$5:$F$54,MATCH(B31,'Biblioteca de prompts'!$A$5:$A$54,0)),""),'Listas'!$H$5,'Listas'!$H$6))</f>
        <v/>
      </c>
    </row>
    <row r="32">
      <c r="A32" s="10" t="n"/>
      <c r="B32" s="4" t="n"/>
      <c r="C32" s="11">
        <f>IF(B32="","",IFERROR(INDEX('Biblioteca de prompts'!$C$5:$C$54,MATCH(B32,'Biblioteca de prompts'!$A$5:$A$54,0)),""))</f>
        <v/>
      </c>
      <c r="D32" s="11">
        <f>IF(B32="","",IFERROR(INDEX('Biblioteca de prompts'!$B$5:$B$54,MATCH(B32,'Biblioteca de prompts'!$A$5:$A$54,0)),""))</f>
        <v/>
      </c>
      <c r="E32" s="6" t="n"/>
      <c r="F32" s="5" t="n"/>
      <c r="G32" s="5" t="n"/>
      <c r="H32" s="4" t="n"/>
      <c r="I32" s="5" t="n"/>
      <c r="J32" s="5" t="n"/>
      <c r="K32" s="5" t="n"/>
      <c r="L32" s="5" t="n"/>
      <c r="M32" s="7">
        <f>IF(B32="","",IF(E32=IFERROR(INDEX('Biblioteca de prompts'!$F$5:$F$54,MATCH(B32,'Biblioteca de prompts'!$A$5:$A$54,0)),""),'Listas'!$H$5,'Listas'!$H$6))</f>
        <v/>
      </c>
    </row>
    <row r="33">
      <c r="A33" s="10" t="n"/>
      <c r="B33" s="4" t="n"/>
      <c r="C33" s="11">
        <f>IF(B33="","",IFERROR(INDEX('Biblioteca de prompts'!$C$5:$C$54,MATCH(B33,'Biblioteca de prompts'!$A$5:$A$54,0)),""))</f>
        <v/>
      </c>
      <c r="D33" s="11">
        <f>IF(B33="","",IFERROR(INDEX('Biblioteca de prompts'!$B$5:$B$54,MATCH(B33,'Biblioteca de prompts'!$A$5:$A$54,0)),""))</f>
        <v/>
      </c>
      <c r="E33" s="6" t="n"/>
      <c r="F33" s="5" t="n"/>
      <c r="G33" s="5" t="n"/>
      <c r="H33" s="4" t="n"/>
      <c r="I33" s="5" t="n"/>
      <c r="J33" s="5" t="n"/>
      <c r="K33" s="5" t="n"/>
      <c r="L33" s="5" t="n"/>
      <c r="M33" s="7">
        <f>IF(B33="","",IF(E33=IFERROR(INDEX('Biblioteca de prompts'!$F$5:$F$54,MATCH(B33,'Biblioteca de prompts'!$A$5:$A$54,0)),""),'Listas'!$H$5,'Listas'!$H$6))</f>
        <v/>
      </c>
    </row>
    <row r="34">
      <c r="A34" s="10" t="n"/>
      <c r="B34" s="4" t="n"/>
      <c r="C34" s="11">
        <f>IF(B34="","",IFERROR(INDEX('Biblioteca de prompts'!$C$5:$C$54,MATCH(B34,'Biblioteca de prompts'!$A$5:$A$54,0)),""))</f>
        <v/>
      </c>
      <c r="D34" s="11">
        <f>IF(B34="","",IFERROR(INDEX('Biblioteca de prompts'!$B$5:$B$54,MATCH(B34,'Biblioteca de prompts'!$A$5:$A$54,0)),""))</f>
        <v/>
      </c>
      <c r="E34" s="6" t="n"/>
      <c r="F34" s="5" t="n"/>
      <c r="G34" s="5" t="n"/>
      <c r="H34" s="4" t="n"/>
      <c r="I34" s="5" t="n"/>
      <c r="J34" s="5" t="n"/>
      <c r="K34" s="5" t="n"/>
      <c r="L34" s="5" t="n"/>
      <c r="M34" s="7">
        <f>IF(B34="","",IF(E34=IFERROR(INDEX('Biblioteca de prompts'!$F$5:$F$54,MATCH(B34,'Biblioteca de prompts'!$A$5:$A$54,0)),""),'Listas'!$H$5,'Listas'!$H$6))</f>
        <v/>
      </c>
    </row>
    <row r="35">
      <c r="A35" s="10" t="n"/>
      <c r="B35" s="4" t="n"/>
      <c r="C35" s="11">
        <f>IF(B35="","",IFERROR(INDEX('Biblioteca de prompts'!$C$5:$C$54,MATCH(B35,'Biblioteca de prompts'!$A$5:$A$54,0)),""))</f>
        <v/>
      </c>
      <c r="D35" s="11">
        <f>IF(B35="","",IFERROR(INDEX('Biblioteca de prompts'!$B$5:$B$54,MATCH(B35,'Biblioteca de prompts'!$A$5:$A$54,0)),""))</f>
        <v/>
      </c>
      <c r="E35" s="6" t="n"/>
      <c r="F35" s="5" t="n"/>
      <c r="G35" s="5" t="n"/>
      <c r="H35" s="4" t="n"/>
      <c r="I35" s="5" t="n"/>
      <c r="J35" s="5" t="n"/>
      <c r="K35" s="5" t="n"/>
      <c r="L35" s="5" t="n"/>
      <c r="M35" s="7">
        <f>IF(B35="","",IF(E35=IFERROR(INDEX('Biblioteca de prompts'!$F$5:$F$54,MATCH(B35,'Biblioteca de prompts'!$A$5:$A$54,0)),""),'Listas'!$H$5,'Listas'!$H$6))</f>
        <v/>
      </c>
    </row>
    <row r="36">
      <c r="A36" s="10" t="n"/>
      <c r="B36" s="4" t="n"/>
      <c r="C36" s="11">
        <f>IF(B36="","",IFERROR(INDEX('Biblioteca de prompts'!$C$5:$C$54,MATCH(B36,'Biblioteca de prompts'!$A$5:$A$54,0)),""))</f>
        <v/>
      </c>
      <c r="D36" s="11">
        <f>IF(B36="","",IFERROR(INDEX('Biblioteca de prompts'!$B$5:$B$54,MATCH(B36,'Biblioteca de prompts'!$A$5:$A$54,0)),""))</f>
        <v/>
      </c>
      <c r="E36" s="6" t="n"/>
      <c r="F36" s="5" t="n"/>
      <c r="G36" s="5" t="n"/>
      <c r="H36" s="4" t="n"/>
      <c r="I36" s="5" t="n"/>
      <c r="J36" s="5" t="n"/>
      <c r="K36" s="5" t="n"/>
      <c r="L36" s="5" t="n"/>
      <c r="M36" s="7">
        <f>IF(B36="","",IF(E36=IFERROR(INDEX('Biblioteca de prompts'!$F$5:$F$54,MATCH(B36,'Biblioteca de prompts'!$A$5:$A$54,0)),""),'Listas'!$H$5,'Listas'!$H$6))</f>
        <v/>
      </c>
    </row>
    <row r="37">
      <c r="A37" s="10" t="n"/>
      <c r="B37" s="4" t="n"/>
      <c r="C37" s="11">
        <f>IF(B37="","",IFERROR(INDEX('Biblioteca de prompts'!$C$5:$C$54,MATCH(B37,'Biblioteca de prompts'!$A$5:$A$54,0)),""))</f>
        <v/>
      </c>
      <c r="D37" s="11">
        <f>IF(B37="","",IFERROR(INDEX('Biblioteca de prompts'!$B$5:$B$54,MATCH(B37,'Biblioteca de prompts'!$A$5:$A$54,0)),""))</f>
        <v/>
      </c>
      <c r="E37" s="6" t="n"/>
      <c r="F37" s="5" t="n"/>
      <c r="G37" s="5" t="n"/>
      <c r="H37" s="4" t="n"/>
      <c r="I37" s="5" t="n"/>
      <c r="J37" s="5" t="n"/>
      <c r="K37" s="5" t="n"/>
      <c r="L37" s="5" t="n"/>
      <c r="M37" s="7">
        <f>IF(B37="","",IF(E37=IFERROR(INDEX('Biblioteca de prompts'!$F$5:$F$54,MATCH(B37,'Biblioteca de prompts'!$A$5:$A$54,0)),""),'Listas'!$H$5,'Listas'!$H$6))</f>
        <v/>
      </c>
    </row>
    <row r="38">
      <c r="A38" s="10" t="n"/>
      <c r="B38" s="4" t="n"/>
      <c r="C38" s="11">
        <f>IF(B38="","",IFERROR(INDEX('Biblioteca de prompts'!$C$5:$C$54,MATCH(B38,'Biblioteca de prompts'!$A$5:$A$54,0)),""))</f>
        <v/>
      </c>
      <c r="D38" s="11">
        <f>IF(B38="","",IFERROR(INDEX('Biblioteca de prompts'!$B$5:$B$54,MATCH(B38,'Biblioteca de prompts'!$A$5:$A$54,0)),""))</f>
        <v/>
      </c>
      <c r="E38" s="6" t="n"/>
      <c r="F38" s="5" t="n"/>
      <c r="G38" s="5" t="n"/>
      <c r="H38" s="4" t="n"/>
      <c r="I38" s="5" t="n"/>
      <c r="J38" s="5" t="n"/>
      <c r="K38" s="5" t="n"/>
      <c r="L38" s="5" t="n"/>
      <c r="M38" s="7">
        <f>IF(B38="","",IF(E38=IFERROR(INDEX('Biblioteca de prompts'!$F$5:$F$54,MATCH(B38,'Biblioteca de prompts'!$A$5:$A$54,0)),""),'Listas'!$H$5,'Listas'!$H$6))</f>
        <v/>
      </c>
    </row>
    <row r="39">
      <c r="A39" s="10" t="n"/>
      <c r="B39" s="4" t="n"/>
      <c r="C39" s="11">
        <f>IF(B39="","",IFERROR(INDEX('Biblioteca de prompts'!$C$5:$C$54,MATCH(B39,'Biblioteca de prompts'!$A$5:$A$54,0)),""))</f>
        <v/>
      </c>
      <c r="D39" s="11">
        <f>IF(B39="","",IFERROR(INDEX('Biblioteca de prompts'!$B$5:$B$54,MATCH(B39,'Biblioteca de prompts'!$A$5:$A$54,0)),""))</f>
        <v/>
      </c>
      <c r="E39" s="6" t="n"/>
      <c r="F39" s="5" t="n"/>
      <c r="G39" s="5" t="n"/>
      <c r="H39" s="4" t="n"/>
      <c r="I39" s="5" t="n"/>
      <c r="J39" s="5" t="n"/>
      <c r="K39" s="5" t="n"/>
      <c r="L39" s="5" t="n"/>
      <c r="M39" s="7">
        <f>IF(B39="","",IF(E39=IFERROR(INDEX('Biblioteca de prompts'!$F$5:$F$54,MATCH(B39,'Biblioteca de prompts'!$A$5:$A$54,0)),""),'Listas'!$H$5,'Listas'!$H$6))</f>
        <v/>
      </c>
    </row>
    <row r="40">
      <c r="A40" s="10" t="n"/>
      <c r="B40" s="4" t="n"/>
      <c r="C40" s="11">
        <f>IF(B40="","",IFERROR(INDEX('Biblioteca de prompts'!$C$5:$C$54,MATCH(B40,'Biblioteca de prompts'!$A$5:$A$54,0)),""))</f>
        <v/>
      </c>
      <c r="D40" s="11">
        <f>IF(B40="","",IFERROR(INDEX('Biblioteca de prompts'!$B$5:$B$54,MATCH(B40,'Biblioteca de prompts'!$A$5:$A$54,0)),""))</f>
        <v/>
      </c>
      <c r="E40" s="6" t="n"/>
      <c r="F40" s="5" t="n"/>
      <c r="G40" s="5" t="n"/>
      <c r="H40" s="4" t="n"/>
      <c r="I40" s="5" t="n"/>
      <c r="J40" s="5" t="n"/>
      <c r="K40" s="5" t="n"/>
      <c r="L40" s="5" t="n"/>
      <c r="M40" s="7">
        <f>IF(B40="","",IF(E40=IFERROR(INDEX('Biblioteca de prompts'!$F$5:$F$54,MATCH(B40,'Biblioteca de prompts'!$A$5:$A$54,0)),""),'Listas'!$H$5,'Listas'!$H$6))</f>
        <v/>
      </c>
    </row>
    <row r="41">
      <c r="A41" s="10" t="n"/>
      <c r="B41" s="4" t="n"/>
      <c r="C41" s="11">
        <f>IF(B41="","",IFERROR(INDEX('Biblioteca de prompts'!$C$5:$C$54,MATCH(B41,'Biblioteca de prompts'!$A$5:$A$54,0)),""))</f>
        <v/>
      </c>
      <c r="D41" s="11">
        <f>IF(B41="","",IFERROR(INDEX('Biblioteca de prompts'!$B$5:$B$54,MATCH(B41,'Biblioteca de prompts'!$A$5:$A$54,0)),""))</f>
        <v/>
      </c>
      <c r="E41" s="6" t="n"/>
      <c r="F41" s="5" t="n"/>
      <c r="G41" s="5" t="n"/>
      <c r="H41" s="4" t="n"/>
      <c r="I41" s="5" t="n"/>
      <c r="J41" s="5" t="n"/>
      <c r="K41" s="5" t="n"/>
      <c r="L41" s="5" t="n"/>
      <c r="M41" s="7">
        <f>IF(B41="","",IF(E41=IFERROR(INDEX('Biblioteca de prompts'!$F$5:$F$54,MATCH(B41,'Biblioteca de prompts'!$A$5:$A$54,0)),""),'Listas'!$H$5,'Listas'!$H$6))</f>
        <v/>
      </c>
    </row>
    <row r="42">
      <c r="A42" s="10" t="n"/>
      <c r="B42" s="4" t="n"/>
      <c r="C42" s="11">
        <f>IF(B42="","",IFERROR(INDEX('Biblioteca de prompts'!$C$5:$C$54,MATCH(B42,'Biblioteca de prompts'!$A$5:$A$54,0)),""))</f>
        <v/>
      </c>
      <c r="D42" s="11">
        <f>IF(B42="","",IFERROR(INDEX('Biblioteca de prompts'!$B$5:$B$54,MATCH(B42,'Biblioteca de prompts'!$A$5:$A$54,0)),""))</f>
        <v/>
      </c>
      <c r="E42" s="6" t="n"/>
      <c r="F42" s="5" t="n"/>
      <c r="G42" s="5" t="n"/>
      <c r="H42" s="4" t="n"/>
      <c r="I42" s="5" t="n"/>
      <c r="J42" s="5" t="n"/>
      <c r="K42" s="5" t="n"/>
      <c r="L42" s="5" t="n"/>
      <c r="M42" s="7">
        <f>IF(B42="","",IF(E42=IFERROR(INDEX('Biblioteca de prompts'!$F$5:$F$54,MATCH(B42,'Biblioteca de prompts'!$A$5:$A$54,0)),""),'Listas'!$H$5,'Listas'!$H$6))</f>
        <v/>
      </c>
    </row>
    <row r="43">
      <c r="A43" s="10" t="n"/>
      <c r="B43" s="4" t="n"/>
      <c r="C43" s="11">
        <f>IF(B43="","",IFERROR(INDEX('Biblioteca de prompts'!$C$5:$C$54,MATCH(B43,'Biblioteca de prompts'!$A$5:$A$54,0)),""))</f>
        <v/>
      </c>
      <c r="D43" s="11">
        <f>IF(B43="","",IFERROR(INDEX('Biblioteca de prompts'!$B$5:$B$54,MATCH(B43,'Biblioteca de prompts'!$A$5:$A$54,0)),""))</f>
        <v/>
      </c>
      <c r="E43" s="6" t="n"/>
      <c r="F43" s="5" t="n"/>
      <c r="G43" s="5" t="n"/>
      <c r="H43" s="4" t="n"/>
      <c r="I43" s="5" t="n"/>
      <c r="J43" s="5" t="n"/>
      <c r="K43" s="5" t="n"/>
      <c r="L43" s="5" t="n"/>
      <c r="M43" s="7">
        <f>IF(B43="","",IF(E43=IFERROR(INDEX('Biblioteca de prompts'!$F$5:$F$54,MATCH(B43,'Biblioteca de prompts'!$A$5:$A$54,0)),""),'Listas'!$H$5,'Listas'!$H$6))</f>
        <v/>
      </c>
    </row>
    <row r="44">
      <c r="A44" s="10" t="n"/>
      <c r="B44" s="4" t="n"/>
      <c r="C44" s="11">
        <f>IF(B44="","",IFERROR(INDEX('Biblioteca de prompts'!$C$5:$C$54,MATCH(B44,'Biblioteca de prompts'!$A$5:$A$54,0)),""))</f>
        <v/>
      </c>
      <c r="D44" s="11">
        <f>IF(B44="","",IFERROR(INDEX('Biblioteca de prompts'!$B$5:$B$54,MATCH(B44,'Biblioteca de prompts'!$A$5:$A$54,0)),""))</f>
        <v/>
      </c>
      <c r="E44" s="6" t="n"/>
      <c r="F44" s="5" t="n"/>
      <c r="G44" s="5" t="n"/>
      <c r="H44" s="4" t="n"/>
      <c r="I44" s="5" t="n"/>
      <c r="J44" s="5" t="n"/>
      <c r="K44" s="5" t="n"/>
      <c r="L44" s="5" t="n"/>
      <c r="M44" s="7">
        <f>IF(B44="","",IF(E44=IFERROR(INDEX('Biblioteca de prompts'!$F$5:$F$54,MATCH(B44,'Biblioteca de prompts'!$A$5:$A$54,0)),""),'Listas'!$H$5,'Listas'!$H$6))</f>
        <v/>
      </c>
    </row>
    <row r="45">
      <c r="A45" s="10" t="n"/>
      <c r="B45" s="4" t="n"/>
      <c r="C45" s="11">
        <f>IF(B45="","",IFERROR(INDEX('Biblioteca de prompts'!$C$5:$C$54,MATCH(B45,'Biblioteca de prompts'!$A$5:$A$54,0)),""))</f>
        <v/>
      </c>
      <c r="D45" s="11">
        <f>IF(B45="","",IFERROR(INDEX('Biblioteca de prompts'!$B$5:$B$54,MATCH(B45,'Biblioteca de prompts'!$A$5:$A$54,0)),""))</f>
        <v/>
      </c>
      <c r="E45" s="6" t="n"/>
      <c r="F45" s="5" t="n"/>
      <c r="G45" s="5" t="n"/>
      <c r="H45" s="4" t="n"/>
      <c r="I45" s="5" t="n"/>
      <c r="J45" s="5" t="n"/>
      <c r="K45" s="5" t="n"/>
      <c r="L45" s="5" t="n"/>
      <c r="M45" s="7">
        <f>IF(B45="","",IF(E45=IFERROR(INDEX('Biblioteca de prompts'!$F$5:$F$54,MATCH(B45,'Biblioteca de prompts'!$A$5:$A$54,0)),""),'Listas'!$H$5,'Listas'!$H$6))</f>
        <v/>
      </c>
    </row>
    <row r="46">
      <c r="A46" s="10" t="n"/>
      <c r="B46" s="4" t="n"/>
      <c r="C46" s="11">
        <f>IF(B46="","",IFERROR(INDEX('Biblioteca de prompts'!$C$5:$C$54,MATCH(B46,'Biblioteca de prompts'!$A$5:$A$54,0)),""))</f>
        <v/>
      </c>
      <c r="D46" s="11">
        <f>IF(B46="","",IFERROR(INDEX('Biblioteca de prompts'!$B$5:$B$54,MATCH(B46,'Biblioteca de prompts'!$A$5:$A$54,0)),""))</f>
        <v/>
      </c>
      <c r="E46" s="6" t="n"/>
      <c r="F46" s="5" t="n"/>
      <c r="G46" s="5" t="n"/>
      <c r="H46" s="4" t="n"/>
      <c r="I46" s="5" t="n"/>
      <c r="J46" s="5" t="n"/>
      <c r="K46" s="5" t="n"/>
      <c r="L46" s="5" t="n"/>
      <c r="M46" s="7">
        <f>IF(B46="","",IF(E46=IFERROR(INDEX('Biblioteca de prompts'!$F$5:$F$54,MATCH(B46,'Biblioteca de prompts'!$A$5:$A$54,0)),""),'Listas'!$H$5,'Listas'!$H$6))</f>
        <v/>
      </c>
    </row>
    <row r="47">
      <c r="A47" s="10" t="n"/>
      <c r="B47" s="4" t="n"/>
      <c r="C47" s="11">
        <f>IF(B47="","",IFERROR(INDEX('Biblioteca de prompts'!$C$5:$C$54,MATCH(B47,'Biblioteca de prompts'!$A$5:$A$54,0)),""))</f>
        <v/>
      </c>
      <c r="D47" s="11">
        <f>IF(B47="","",IFERROR(INDEX('Biblioteca de prompts'!$B$5:$B$54,MATCH(B47,'Biblioteca de prompts'!$A$5:$A$54,0)),""))</f>
        <v/>
      </c>
      <c r="E47" s="6" t="n"/>
      <c r="F47" s="5" t="n"/>
      <c r="G47" s="5" t="n"/>
      <c r="H47" s="4" t="n"/>
      <c r="I47" s="5" t="n"/>
      <c r="J47" s="5" t="n"/>
      <c r="K47" s="5" t="n"/>
      <c r="L47" s="5" t="n"/>
      <c r="M47" s="7">
        <f>IF(B47="","",IF(E47=IFERROR(INDEX('Biblioteca de prompts'!$F$5:$F$54,MATCH(B47,'Biblioteca de prompts'!$A$5:$A$54,0)),""),'Listas'!$H$5,'Listas'!$H$6))</f>
        <v/>
      </c>
    </row>
    <row r="48">
      <c r="A48" s="10" t="n"/>
      <c r="B48" s="4" t="n"/>
      <c r="C48" s="11">
        <f>IF(B48="","",IFERROR(INDEX('Biblioteca de prompts'!$C$5:$C$54,MATCH(B48,'Biblioteca de prompts'!$A$5:$A$54,0)),""))</f>
        <v/>
      </c>
      <c r="D48" s="11">
        <f>IF(B48="","",IFERROR(INDEX('Biblioteca de prompts'!$B$5:$B$54,MATCH(B48,'Biblioteca de prompts'!$A$5:$A$54,0)),""))</f>
        <v/>
      </c>
      <c r="E48" s="6" t="n"/>
      <c r="F48" s="5" t="n"/>
      <c r="G48" s="5" t="n"/>
      <c r="H48" s="4" t="n"/>
      <c r="I48" s="5" t="n"/>
      <c r="J48" s="5" t="n"/>
      <c r="K48" s="5" t="n"/>
      <c r="L48" s="5" t="n"/>
      <c r="M48" s="7">
        <f>IF(B48="","",IF(E48=IFERROR(INDEX('Biblioteca de prompts'!$F$5:$F$54,MATCH(B48,'Biblioteca de prompts'!$A$5:$A$54,0)),""),'Listas'!$H$5,'Listas'!$H$6))</f>
        <v/>
      </c>
    </row>
    <row r="49">
      <c r="A49" s="10" t="n"/>
      <c r="B49" s="4" t="n"/>
      <c r="C49" s="11">
        <f>IF(B49="","",IFERROR(INDEX('Biblioteca de prompts'!$C$5:$C$54,MATCH(B49,'Biblioteca de prompts'!$A$5:$A$54,0)),""))</f>
        <v/>
      </c>
      <c r="D49" s="11">
        <f>IF(B49="","",IFERROR(INDEX('Biblioteca de prompts'!$B$5:$B$54,MATCH(B49,'Biblioteca de prompts'!$A$5:$A$54,0)),""))</f>
        <v/>
      </c>
      <c r="E49" s="6" t="n"/>
      <c r="F49" s="5" t="n"/>
      <c r="G49" s="5" t="n"/>
      <c r="H49" s="4" t="n"/>
      <c r="I49" s="5" t="n"/>
      <c r="J49" s="5" t="n"/>
      <c r="K49" s="5" t="n"/>
      <c r="L49" s="5" t="n"/>
      <c r="M49" s="7">
        <f>IF(B49="","",IF(E49=IFERROR(INDEX('Biblioteca de prompts'!$F$5:$F$54,MATCH(B49,'Biblioteca de prompts'!$A$5:$A$54,0)),""),'Listas'!$H$5,'Listas'!$H$6))</f>
        <v/>
      </c>
    </row>
    <row r="50">
      <c r="A50" s="10" t="n"/>
      <c r="B50" s="4" t="n"/>
      <c r="C50" s="11">
        <f>IF(B50="","",IFERROR(INDEX('Biblioteca de prompts'!$C$5:$C$54,MATCH(B50,'Biblioteca de prompts'!$A$5:$A$54,0)),""))</f>
        <v/>
      </c>
      <c r="D50" s="11">
        <f>IF(B50="","",IFERROR(INDEX('Biblioteca de prompts'!$B$5:$B$54,MATCH(B50,'Biblioteca de prompts'!$A$5:$A$54,0)),""))</f>
        <v/>
      </c>
      <c r="E50" s="6" t="n"/>
      <c r="F50" s="5" t="n"/>
      <c r="G50" s="5" t="n"/>
      <c r="H50" s="4" t="n"/>
      <c r="I50" s="5" t="n"/>
      <c r="J50" s="5" t="n"/>
      <c r="K50" s="5" t="n"/>
      <c r="L50" s="5" t="n"/>
      <c r="M50" s="7">
        <f>IF(B50="","",IF(E50=IFERROR(INDEX('Biblioteca de prompts'!$F$5:$F$54,MATCH(B50,'Biblioteca de prompts'!$A$5:$A$54,0)),""),'Listas'!$H$5,'Listas'!$H$6))</f>
        <v/>
      </c>
    </row>
    <row r="51">
      <c r="A51" s="10" t="n"/>
      <c r="B51" s="4" t="n"/>
      <c r="C51" s="11">
        <f>IF(B51="","",IFERROR(INDEX('Biblioteca de prompts'!$C$5:$C$54,MATCH(B51,'Biblioteca de prompts'!$A$5:$A$54,0)),""))</f>
        <v/>
      </c>
      <c r="D51" s="11">
        <f>IF(B51="","",IFERROR(INDEX('Biblioteca de prompts'!$B$5:$B$54,MATCH(B51,'Biblioteca de prompts'!$A$5:$A$54,0)),""))</f>
        <v/>
      </c>
      <c r="E51" s="6" t="n"/>
      <c r="F51" s="5" t="n"/>
      <c r="G51" s="5" t="n"/>
      <c r="H51" s="4" t="n"/>
      <c r="I51" s="5" t="n"/>
      <c r="J51" s="5" t="n"/>
      <c r="K51" s="5" t="n"/>
      <c r="L51" s="5" t="n"/>
      <c r="M51" s="7">
        <f>IF(B51="","",IF(E51=IFERROR(INDEX('Biblioteca de prompts'!$F$5:$F$54,MATCH(B51,'Biblioteca de prompts'!$A$5:$A$54,0)),""),'Listas'!$H$5,'Listas'!$H$6))</f>
        <v/>
      </c>
    </row>
    <row r="52">
      <c r="A52" s="10" t="n"/>
      <c r="B52" s="4" t="n"/>
      <c r="C52" s="11">
        <f>IF(B52="","",IFERROR(INDEX('Biblioteca de prompts'!$C$5:$C$54,MATCH(B52,'Biblioteca de prompts'!$A$5:$A$54,0)),""))</f>
        <v/>
      </c>
      <c r="D52" s="11">
        <f>IF(B52="","",IFERROR(INDEX('Biblioteca de prompts'!$B$5:$B$54,MATCH(B52,'Biblioteca de prompts'!$A$5:$A$54,0)),""))</f>
        <v/>
      </c>
      <c r="E52" s="6" t="n"/>
      <c r="F52" s="5" t="n"/>
      <c r="G52" s="5" t="n"/>
      <c r="H52" s="4" t="n"/>
      <c r="I52" s="5" t="n"/>
      <c r="J52" s="5" t="n"/>
      <c r="K52" s="5" t="n"/>
      <c r="L52" s="5" t="n"/>
      <c r="M52" s="7">
        <f>IF(B52="","",IF(E52=IFERROR(INDEX('Biblioteca de prompts'!$F$5:$F$54,MATCH(B52,'Biblioteca de prompts'!$A$5:$A$54,0)),""),'Listas'!$H$5,'Listas'!$H$6))</f>
        <v/>
      </c>
    </row>
    <row r="53">
      <c r="A53" s="10" t="n"/>
      <c r="B53" s="4" t="n"/>
      <c r="C53" s="11">
        <f>IF(B53="","",IFERROR(INDEX('Biblioteca de prompts'!$C$5:$C$54,MATCH(B53,'Biblioteca de prompts'!$A$5:$A$54,0)),""))</f>
        <v/>
      </c>
      <c r="D53" s="11">
        <f>IF(B53="","",IFERROR(INDEX('Biblioteca de prompts'!$B$5:$B$54,MATCH(B53,'Biblioteca de prompts'!$A$5:$A$54,0)),""))</f>
        <v/>
      </c>
      <c r="E53" s="6" t="n"/>
      <c r="F53" s="5" t="n"/>
      <c r="G53" s="5" t="n"/>
      <c r="H53" s="4" t="n"/>
      <c r="I53" s="5" t="n"/>
      <c r="J53" s="5" t="n"/>
      <c r="K53" s="5" t="n"/>
      <c r="L53" s="5" t="n"/>
      <c r="M53" s="7">
        <f>IF(B53="","",IF(E53=IFERROR(INDEX('Biblioteca de prompts'!$F$5:$F$54,MATCH(B53,'Biblioteca de prompts'!$A$5:$A$54,0)),""),'Listas'!$H$5,'Listas'!$H$6))</f>
        <v/>
      </c>
    </row>
    <row r="54">
      <c r="A54" s="10" t="n"/>
      <c r="B54" s="4" t="n"/>
      <c r="C54" s="11">
        <f>IF(B54="","",IFERROR(INDEX('Biblioteca de prompts'!$C$5:$C$54,MATCH(B54,'Biblioteca de prompts'!$A$5:$A$54,0)),""))</f>
        <v/>
      </c>
      <c r="D54" s="11">
        <f>IF(B54="","",IFERROR(INDEX('Biblioteca de prompts'!$B$5:$B$54,MATCH(B54,'Biblioteca de prompts'!$A$5:$A$54,0)),""))</f>
        <v/>
      </c>
      <c r="E54" s="6" t="n"/>
      <c r="F54" s="5" t="n"/>
      <c r="G54" s="5" t="n"/>
      <c r="H54" s="4" t="n"/>
      <c r="I54" s="5" t="n"/>
      <c r="J54" s="5" t="n"/>
      <c r="K54" s="5" t="n"/>
      <c r="L54" s="5" t="n"/>
      <c r="M54" s="7">
        <f>IF(B54="","",IF(E54=IFERROR(INDEX('Biblioteca de prompts'!$F$5:$F$54,MATCH(B54,'Biblioteca de prompts'!$A$5:$A$54,0)),""),'Listas'!$H$5,'Listas'!$H$6))</f>
        <v/>
      </c>
    </row>
    <row r="55">
      <c r="A55" s="10" t="n"/>
      <c r="B55" s="4" t="n"/>
      <c r="C55" s="11">
        <f>IF(B55="","",IFERROR(INDEX('Biblioteca de prompts'!$C$5:$C$54,MATCH(B55,'Biblioteca de prompts'!$A$5:$A$54,0)),""))</f>
        <v/>
      </c>
      <c r="D55" s="11">
        <f>IF(B55="","",IFERROR(INDEX('Biblioteca de prompts'!$B$5:$B$54,MATCH(B55,'Biblioteca de prompts'!$A$5:$A$54,0)),""))</f>
        <v/>
      </c>
      <c r="E55" s="6" t="n"/>
      <c r="F55" s="5" t="n"/>
      <c r="G55" s="5" t="n"/>
      <c r="H55" s="4" t="n"/>
      <c r="I55" s="5" t="n"/>
      <c r="J55" s="5" t="n"/>
      <c r="K55" s="5" t="n"/>
      <c r="L55" s="5" t="n"/>
      <c r="M55" s="7">
        <f>IF(B55="","",IF(E55=IFERROR(INDEX('Biblioteca de prompts'!$F$5:$F$54,MATCH(B55,'Biblioteca de prompts'!$A$5:$A$54,0)),""),'Listas'!$H$5,'Listas'!$H$6))</f>
        <v/>
      </c>
    </row>
    <row r="56">
      <c r="A56" s="10" t="n"/>
      <c r="B56" s="4" t="n"/>
      <c r="C56" s="11">
        <f>IF(B56="","",IFERROR(INDEX('Biblioteca de prompts'!$C$5:$C$54,MATCH(B56,'Biblioteca de prompts'!$A$5:$A$54,0)),""))</f>
        <v/>
      </c>
      <c r="D56" s="11">
        <f>IF(B56="","",IFERROR(INDEX('Biblioteca de prompts'!$B$5:$B$54,MATCH(B56,'Biblioteca de prompts'!$A$5:$A$54,0)),""))</f>
        <v/>
      </c>
      <c r="E56" s="6" t="n"/>
      <c r="F56" s="5" t="n"/>
      <c r="G56" s="5" t="n"/>
      <c r="H56" s="4" t="n"/>
      <c r="I56" s="5" t="n"/>
      <c r="J56" s="5" t="n"/>
      <c r="K56" s="5" t="n"/>
      <c r="L56" s="5" t="n"/>
      <c r="M56" s="7">
        <f>IF(B56="","",IF(E56=IFERROR(INDEX('Biblioteca de prompts'!$F$5:$F$54,MATCH(B56,'Biblioteca de prompts'!$A$5:$A$54,0)),""),'Listas'!$H$5,'Listas'!$H$6))</f>
        <v/>
      </c>
    </row>
    <row r="57">
      <c r="A57" s="10" t="n"/>
      <c r="B57" s="4" t="n"/>
      <c r="C57" s="11">
        <f>IF(B57="","",IFERROR(INDEX('Biblioteca de prompts'!$C$5:$C$54,MATCH(B57,'Biblioteca de prompts'!$A$5:$A$54,0)),""))</f>
        <v/>
      </c>
      <c r="D57" s="11">
        <f>IF(B57="","",IFERROR(INDEX('Biblioteca de prompts'!$B$5:$B$54,MATCH(B57,'Biblioteca de prompts'!$A$5:$A$54,0)),""))</f>
        <v/>
      </c>
      <c r="E57" s="6" t="n"/>
      <c r="F57" s="5" t="n"/>
      <c r="G57" s="5" t="n"/>
      <c r="H57" s="4" t="n"/>
      <c r="I57" s="5" t="n"/>
      <c r="J57" s="5" t="n"/>
      <c r="K57" s="5" t="n"/>
      <c r="L57" s="5" t="n"/>
      <c r="M57" s="7">
        <f>IF(B57="","",IF(E57=IFERROR(INDEX('Biblioteca de prompts'!$F$5:$F$54,MATCH(B57,'Biblioteca de prompts'!$A$5:$A$54,0)),""),'Listas'!$H$5,'Listas'!$H$6))</f>
        <v/>
      </c>
    </row>
    <row r="58">
      <c r="A58" s="10" t="n"/>
      <c r="B58" s="4" t="n"/>
      <c r="C58" s="11">
        <f>IF(B58="","",IFERROR(INDEX('Biblioteca de prompts'!$C$5:$C$54,MATCH(B58,'Biblioteca de prompts'!$A$5:$A$54,0)),""))</f>
        <v/>
      </c>
      <c r="D58" s="11">
        <f>IF(B58="","",IFERROR(INDEX('Biblioteca de prompts'!$B$5:$B$54,MATCH(B58,'Biblioteca de prompts'!$A$5:$A$54,0)),""))</f>
        <v/>
      </c>
      <c r="E58" s="6" t="n"/>
      <c r="F58" s="5" t="n"/>
      <c r="G58" s="5" t="n"/>
      <c r="H58" s="4" t="n"/>
      <c r="I58" s="5" t="n"/>
      <c r="J58" s="5" t="n"/>
      <c r="K58" s="5" t="n"/>
      <c r="L58" s="5" t="n"/>
      <c r="M58" s="7">
        <f>IF(B58="","",IF(E58=IFERROR(INDEX('Biblioteca de prompts'!$F$5:$F$54,MATCH(B58,'Biblioteca de prompts'!$A$5:$A$54,0)),""),'Listas'!$H$5,'Listas'!$H$6))</f>
        <v/>
      </c>
    </row>
    <row r="59">
      <c r="A59" s="10" t="n"/>
      <c r="B59" s="4" t="n"/>
      <c r="C59" s="11">
        <f>IF(B59="","",IFERROR(INDEX('Biblioteca de prompts'!$C$5:$C$54,MATCH(B59,'Biblioteca de prompts'!$A$5:$A$54,0)),""))</f>
        <v/>
      </c>
      <c r="D59" s="11">
        <f>IF(B59="","",IFERROR(INDEX('Biblioteca de prompts'!$B$5:$B$54,MATCH(B59,'Biblioteca de prompts'!$A$5:$A$54,0)),""))</f>
        <v/>
      </c>
      <c r="E59" s="6" t="n"/>
      <c r="F59" s="5" t="n"/>
      <c r="G59" s="5" t="n"/>
      <c r="H59" s="4" t="n"/>
      <c r="I59" s="5" t="n"/>
      <c r="J59" s="5" t="n"/>
      <c r="K59" s="5" t="n"/>
      <c r="L59" s="5" t="n"/>
      <c r="M59" s="7">
        <f>IF(B59="","",IF(E59=IFERROR(INDEX('Biblioteca de prompts'!$F$5:$F$54,MATCH(B59,'Biblioteca de prompts'!$A$5:$A$54,0)),""),'Listas'!$H$5,'Listas'!$H$6))</f>
        <v/>
      </c>
    </row>
    <row r="60">
      <c r="A60" s="10" t="n"/>
      <c r="B60" s="4" t="n"/>
      <c r="C60" s="11">
        <f>IF(B60="","",IFERROR(INDEX('Biblioteca de prompts'!$C$5:$C$54,MATCH(B60,'Biblioteca de prompts'!$A$5:$A$54,0)),""))</f>
        <v/>
      </c>
      <c r="D60" s="11">
        <f>IF(B60="","",IFERROR(INDEX('Biblioteca de prompts'!$B$5:$B$54,MATCH(B60,'Biblioteca de prompts'!$A$5:$A$54,0)),""))</f>
        <v/>
      </c>
      <c r="E60" s="6" t="n"/>
      <c r="F60" s="5" t="n"/>
      <c r="G60" s="5" t="n"/>
      <c r="H60" s="4" t="n"/>
      <c r="I60" s="5" t="n"/>
      <c r="J60" s="5" t="n"/>
      <c r="K60" s="5" t="n"/>
      <c r="L60" s="5" t="n"/>
      <c r="M60" s="7">
        <f>IF(B60="","",IF(E60=IFERROR(INDEX('Biblioteca de prompts'!$F$5:$F$54,MATCH(B60,'Biblioteca de prompts'!$A$5:$A$54,0)),""),'Listas'!$H$5,'Listas'!$H$6))</f>
        <v/>
      </c>
    </row>
    <row r="61">
      <c r="A61" s="10" t="n"/>
      <c r="B61" s="4" t="n"/>
      <c r="C61" s="11">
        <f>IF(B61="","",IFERROR(INDEX('Biblioteca de prompts'!$C$5:$C$54,MATCH(B61,'Biblioteca de prompts'!$A$5:$A$54,0)),""))</f>
        <v/>
      </c>
      <c r="D61" s="11">
        <f>IF(B61="","",IFERROR(INDEX('Biblioteca de prompts'!$B$5:$B$54,MATCH(B61,'Biblioteca de prompts'!$A$5:$A$54,0)),""))</f>
        <v/>
      </c>
      <c r="E61" s="6" t="n"/>
      <c r="F61" s="5" t="n"/>
      <c r="G61" s="5" t="n"/>
      <c r="H61" s="4" t="n"/>
      <c r="I61" s="5" t="n"/>
      <c r="J61" s="5" t="n"/>
      <c r="K61" s="5" t="n"/>
      <c r="L61" s="5" t="n"/>
      <c r="M61" s="7">
        <f>IF(B61="","",IF(E61=IFERROR(INDEX('Biblioteca de prompts'!$F$5:$F$54,MATCH(B61,'Biblioteca de prompts'!$A$5:$A$54,0)),""),'Listas'!$H$5,'Listas'!$H$6))</f>
        <v/>
      </c>
    </row>
    <row r="62">
      <c r="A62" s="10" t="n"/>
      <c r="B62" s="4" t="n"/>
      <c r="C62" s="11">
        <f>IF(B62="","",IFERROR(INDEX('Biblioteca de prompts'!$C$5:$C$54,MATCH(B62,'Biblioteca de prompts'!$A$5:$A$54,0)),""))</f>
        <v/>
      </c>
      <c r="D62" s="11">
        <f>IF(B62="","",IFERROR(INDEX('Biblioteca de prompts'!$B$5:$B$54,MATCH(B62,'Biblioteca de prompts'!$A$5:$A$54,0)),""))</f>
        <v/>
      </c>
      <c r="E62" s="6" t="n"/>
      <c r="F62" s="5" t="n"/>
      <c r="G62" s="5" t="n"/>
      <c r="H62" s="4" t="n"/>
      <c r="I62" s="5" t="n"/>
      <c r="J62" s="5" t="n"/>
      <c r="K62" s="5" t="n"/>
      <c r="L62" s="5" t="n"/>
      <c r="M62" s="7">
        <f>IF(B62="","",IF(E62=IFERROR(INDEX('Biblioteca de prompts'!$F$5:$F$54,MATCH(B62,'Biblioteca de prompts'!$A$5:$A$54,0)),""),'Listas'!$H$5,'Listas'!$H$6))</f>
        <v/>
      </c>
    </row>
    <row r="63">
      <c r="A63" s="10" t="n"/>
      <c r="B63" s="4" t="n"/>
      <c r="C63" s="11">
        <f>IF(B63="","",IFERROR(INDEX('Biblioteca de prompts'!$C$5:$C$54,MATCH(B63,'Biblioteca de prompts'!$A$5:$A$54,0)),""))</f>
        <v/>
      </c>
      <c r="D63" s="11">
        <f>IF(B63="","",IFERROR(INDEX('Biblioteca de prompts'!$B$5:$B$54,MATCH(B63,'Biblioteca de prompts'!$A$5:$A$54,0)),""))</f>
        <v/>
      </c>
      <c r="E63" s="6" t="n"/>
      <c r="F63" s="5" t="n"/>
      <c r="G63" s="5" t="n"/>
      <c r="H63" s="4" t="n"/>
      <c r="I63" s="5" t="n"/>
      <c r="J63" s="5" t="n"/>
      <c r="K63" s="5" t="n"/>
      <c r="L63" s="5" t="n"/>
      <c r="M63" s="7">
        <f>IF(B63="","",IF(E63=IFERROR(INDEX('Biblioteca de prompts'!$F$5:$F$54,MATCH(B63,'Biblioteca de prompts'!$A$5:$A$54,0)),""),'Listas'!$H$5,'Listas'!$H$6))</f>
        <v/>
      </c>
    </row>
    <row r="64">
      <c r="A64" s="10" t="n"/>
      <c r="B64" s="4" t="n"/>
      <c r="C64" s="11">
        <f>IF(B64="","",IFERROR(INDEX('Biblioteca de prompts'!$C$5:$C$54,MATCH(B64,'Biblioteca de prompts'!$A$5:$A$54,0)),""))</f>
        <v/>
      </c>
      <c r="D64" s="11">
        <f>IF(B64="","",IFERROR(INDEX('Biblioteca de prompts'!$B$5:$B$54,MATCH(B64,'Biblioteca de prompts'!$A$5:$A$54,0)),""))</f>
        <v/>
      </c>
      <c r="E64" s="6" t="n"/>
      <c r="F64" s="5" t="n"/>
      <c r="G64" s="5" t="n"/>
      <c r="H64" s="4" t="n"/>
      <c r="I64" s="5" t="n"/>
      <c r="J64" s="5" t="n"/>
      <c r="K64" s="5" t="n"/>
      <c r="L64" s="5" t="n"/>
      <c r="M64" s="7">
        <f>IF(B64="","",IF(E64=IFERROR(INDEX('Biblioteca de prompts'!$F$5:$F$54,MATCH(B64,'Biblioteca de prompts'!$A$5:$A$54,0)),""),'Listas'!$H$5,'Listas'!$H$6))</f>
        <v/>
      </c>
    </row>
    <row r="65">
      <c r="A65" s="10" t="n"/>
      <c r="B65" s="4" t="n"/>
      <c r="C65" s="11">
        <f>IF(B65="","",IFERROR(INDEX('Biblioteca de prompts'!$C$5:$C$54,MATCH(B65,'Biblioteca de prompts'!$A$5:$A$54,0)),""))</f>
        <v/>
      </c>
      <c r="D65" s="11">
        <f>IF(B65="","",IFERROR(INDEX('Biblioteca de prompts'!$B$5:$B$54,MATCH(B65,'Biblioteca de prompts'!$A$5:$A$54,0)),""))</f>
        <v/>
      </c>
      <c r="E65" s="6" t="n"/>
      <c r="F65" s="5" t="n"/>
      <c r="G65" s="5" t="n"/>
      <c r="H65" s="4" t="n"/>
      <c r="I65" s="5" t="n"/>
      <c r="J65" s="5" t="n"/>
      <c r="K65" s="5" t="n"/>
      <c r="L65" s="5" t="n"/>
      <c r="M65" s="7">
        <f>IF(B65="","",IF(E65=IFERROR(INDEX('Biblioteca de prompts'!$F$5:$F$54,MATCH(B65,'Biblioteca de prompts'!$A$5:$A$54,0)),""),'Listas'!$H$5,'Listas'!$H$6))</f>
        <v/>
      </c>
    </row>
    <row r="66">
      <c r="A66" s="10" t="n"/>
      <c r="B66" s="4" t="n"/>
      <c r="C66" s="11">
        <f>IF(B66="","",IFERROR(INDEX('Biblioteca de prompts'!$C$5:$C$54,MATCH(B66,'Biblioteca de prompts'!$A$5:$A$54,0)),""))</f>
        <v/>
      </c>
      <c r="D66" s="11">
        <f>IF(B66="","",IFERROR(INDEX('Biblioteca de prompts'!$B$5:$B$54,MATCH(B66,'Biblioteca de prompts'!$A$5:$A$54,0)),""))</f>
        <v/>
      </c>
      <c r="E66" s="6" t="n"/>
      <c r="F66" s="5" t="n"/>
      <c r="G66" s="5" t="n"/>
      <c r="H66" s="4" t="n"/>
      <c r="I66" s="5" t="n"/>
      <c r="J66" s="5" t="n"/>
      <c r="K66" s="5" t="n"/>
      <c r="L66" s="5" t="n"/>
      <c r="M66" s="7">
        <f>IF(B66="","",IF(E66=IFERROR(INDEX('Biblioteca de prompts'!$F$5:$F$54,MATCH(B66,'Biblioteca de prompts'!$A$5:$A$54,0)),""),'Listas'!$H$5,'Listas'!$H$6))</f>
        <v/>
      </c>
    </row>
    <row r="67">
      <c r="A67" s="10" t="n"/>
      <c r="B67" s="4" t="n"/>
      <c r="C67" s="11">
        <f>IF(B67="","",IFERROR(INDEX('Biblioteca de prompts'!$C$5:$C$54,MATCH(B67,'Biblioteca de prompts'!$A$5:$A$54,0)),""))</f>
        <v/>
      </c>
      <c r="D67" s="11">
        <f>IF(B67="","",IFERROR(INDEX('Biblioteca de prompts'!$B$5:$B$54,MATCH(B67,'Biblioteca de prompts'!$A$5:$A$54,0)),""))</f>
        <v/>
      </c>
      <c r="E67" s="6" t="n"/>
      <c r="F67" s="5" t="n"/>
      <c r="G67" s="5" t="n"/>
      <c r="H67" s="4" t="n"/>
      <c r="I67" s="5" t="n"/>
      <c r="J67" s="5" t="n"/>
      <c r="K67" s="5" t="n"/>
      <c r="L67" s="5" t="n"/>
      <c r="M67" s="7">
        <f>IF(B67="","",IF(E67=IFERROR(INDEX('Biblioteca de prompts'!$F$5:$F$54,MATCH(B67,'Biblioteca de prompts'!$A$5:$A$54,0)),""),'Listas'!$H$5,'Listas'!$H$6))</f>
        <v/>
      </c>
    </row>
    <row r="68">
      <c r="A68" s="10" t="n"/>
      <c r="B68" s="4" t="n"/>
      <c r="C68" s="11">
        <f>IF(B68="","",IFERROR(INDEX('Biblioteca de prompts'!$C$5:$C$54,MATCH(B68,'Biblioteca de prompts'!$A$5:$A$54,0)),""))</f>
        <v/>
      </c>
      <c r="D68" s="11">
        <f>IF(B68="","",IFERROR(INDEX('Biblioteca de prompts'!$B$5:$B$54,MATCH(B68,'Biblioteca de prompts'!$A$5:$A$54,0)),""))</f>
        <v/>
      </c>
      <c r="E68" s="6" t="n"/>
      <c r="F68" s="5" t="n"/>
      <c r="G68" s="5" t="n"/>
      <c r="H68" s="4" t="n"/>
      <c r="I68" s="5" t="n"/>
      <c r="J68" s="5" t="n"/>
      <c r="K68" s="5" t="n"/>
      <c r="L68" s="5" t="n"/>
      <c r="M68" s="7">
        <f>IF(B68="","",IF(E68=IFERROR(INDEX('Biblioteca de prompts'!$F$5:$F$54,MATCH(B68,'Biblioteca de prompts'!$A$5:$A$54,0)),""),'Listas'!$H$5,'Listas'!$H$6))</f>
        <v/>
      </c>
    </row>
    <row r="69">
      <c r="A69" s="10" t="n"/>
      <c r="B69" s="4" t="n"/>
      <c r="C69" s="11">
        <f>IF(B69="","",IFERROR(INDEX('Biblioteca de prompts'!$C$5:$C$54,MATCH(B69,'Biblioteca de prompts'!$A$5:$A$54,0)),""))</f>
        <v/>
      </c>
      <c r="D69" s="11">
        <f>IF(B69="","",IFERROR(INDEX('Biblioteca de prompts'!$B$5:$B$54,MATCH(B69,'Biblioteca de prompts'!$A$5:$A$54,0)),""))</f>
        <v/>
      </c>
      <c r="E69" s="6" t="n"/>
      <c r="F69" s="5" t="n"/>
      <c r="G69" s="5" t="n"/>
      <c r="H69" s="4" t="n"/>
      <c r="I69" s="5" t="n"/>
      <c r="J69" s="5" t="n"/>
      <c r="K69" s="5" t="n"/>
      <c r="L69" s="5" t="n"/>
      <c r="M69" s="7">
        <f>IF(B69="","",IF(E69=IFERROR(INDEX('Biblioteca de prompts'!$F$5:$F$54,MATCH(B69,'Biblioteca de prompts'!$A$5:$A$54,0)),""),'Listas'!$H$5,'Listas'!$H$6))</f>
        <v/>
      </c>
    </row>
    <row r="70">
      <c r="A70" s="10" t="n"/>
      <c r="B70" s="4" t="n"/>
      <c r="C70" s="11">
        <f>IF(B70="","",IFERROR(INDEX('Biblioteca de prompts'!$C$5:$C$54,MATCH(B70,'Biblioteca de prompts'!$A$5:$A$54,0)),""))</f>
        <v/>
      </c>
      <c r="D70" s="11">
        <f>IF(B70="","",IFERROR(INDEX('Biblioteca de prompts'!$B$5:$B$54,MATCH(B70,'Biblioteca de prompts'!$A$5:$A$54,0)),""))</f>
        <v/>
      </c>
      <c r="E70" s="6" t="n"/>
      <c r="F70" s="5" t="n"/>
      <c r="G70" s="5" t="n"/>
      <c r="H70" s="4" t="n"/>
      <c r="I70" s="5" t="n"/>
      <c r="J70" s="5" t="n"/>
      <c r="K70" s="5" t="n"/>
      <c r="L70" s="5" t="n"/>
      <c r="M70" s="7">
        <f>IF(B70="","",IF(E70=IFERROR(INDEX('Biblioteca de prompts'!$F$5:$F$54,MATCH(B70,'Biblioteca de prompts'!$A$5:$A$54,0)),""),'Listas'!$H$5,'Listas'!$H$6))</f>
        <v/>
      </c>
    </row>
    <row r="71">
      <c r="A71" s="10" t="n"/>
      <c r="B71" s="4" t="n"/>
      <c r="C71" s="11">
        <f>IF(B71="","",IFERROR(INDEX('Biblioteca de prompts'!$C$5:$C$54,MATCH(B71,'Biblioteca de prompts'!$A$5:$A$54,0)),""))</f>
        <v/>
      </c>
      <c r="D71" s="11">
        <f>IF(B71="","",IFERROR(INDEX('Biblioteca de prompts'!$B$5:$B$54,MATCH(B71,'Biblioteca de prompts'!$A$5:$A$54,0)),""))</f>
        <v/>
      </c>
      <c r="E71" s="6" t="n"/>
      <c r="F71" s="5" t="n"/>
      <c r="G71" s="5" t="n"/>
      <c r="H71" s="4" t="n"/>
      <c r="I71" s="5" t="n"/>
      <c r="J71" s="5" t="n"/>
      <c r="K71" s="5" t="n"/>
      <c r="L71" s="5" t="n"/>
      <c r="M71" s="7">
        <f>IF(B71="","",IF(E71=IFERROR(INDEX('Biblioteca de prompts'!$F$5:$F$54,MATCH(B71,'Biblioteca de prompts'!$A$5:$A$54,0)),""),'Listas'!$H$5,'Listas'!$H$6))</f>
        <v/>
      </c>
    </row>
    <row r="72">
      <c r="A72" s="10" t="n"/>
      <c r="B72" s="4" t="n"/>
      <c r="C72" s="11">
        <f>IF(B72="","",IFERROR(INDEX('Biblioteca de prompts'!$C$5:$C$54,MATCH(B72,'Biblioteca de prompts'!$A$5:$A$54,0)),""))</f>
        <v/>
      </c>
      <c r="D72" s="11">
        <f>IF(B72="","",IFERROR(INDEX('Biblioteca de prompts'!$B$5:$B$54,MATCH(B72,'Biblioteca de prompts'!$A$5:$A$54,0)),""))</f>
        <v/>
      </c>
      <c r="E72" s="6" t="n"/>
      <c r="F72" s="5" t="n"/>
      <c r="G72" s="5" t="n"/>
      <c r="H72" s="4" t="n"/>
      <c r="I72" s="5" t="n"/>
      <c r="J72" s="5" t="n"/>
      <c r="K72" s="5" t="n"/>
      <c r="L72" s="5" t="n"/>
      <c r="M72" s="7">
        <f>IF(B72="","",IF(E72=IFERROR(INDEX('Biblioteca de prompts'!$F$5:$F$54,MATCH(B72,'Biblioteca de prompts'!$A$5:$A$54,0)),""),'Listas'!$H$5,'Listas'!$H$6))</f>
        <v/>
      </c>
    </row>
    <row r="73">
      <c r="A73" s="10" t="n"/>
      <c r="B73" s="4" t="n"/>
      <c r="C73" s="11">
        <f>IF(B73="","",IFERROR(INDEX('Biblioteca de prompts'!$C$5:$C$54,MATCH(B73,'Biblioteca de prompts'!$A$5:$A$54,0)),""))</f>
        <v/>
      </c>
      <c r="D73" s="11">
        <f>IF(B73="","",IFERROR(INDEX('Biblioteca de prompts'!$B$5:$B$54,MATCH(B73,'Biblioteca de prompts'!$A$5:$A$54,0)),""))</f>
        <v/>
      </c>
      <c r="E73" s="6" t="n"/>
      <c r="F73" s="5" t="n"/>
      <c r="G73" s="5" t="n"/>
      <c r="H73" s="4" t="n"/>
      <c r="I73" s="5" t="n"/>
      <c r="J73" s="5" t="n"/>
      <c r="K73" s="5" t="n"/>
      <c r="L73" s="5" t="n"/>
      <c r="M73" s="7">
        <f>IF(B73="","",IF(E73=IFERROR(INDEX('Biblioteca de prompts'!$F$5:$F$54,MATCH(B73,'Biblioteca de prompts'!$A$5:$A$54,0)),""),'Listas'!$H$5,'Listas'!$H$6))</f>
        <v/>
      </c>
    </row>
    <row r="74">
      <c r="A74" s="10" t="n"/>
      <c r="B74" s="4" t="n"/>
      <c r="C74" s="11">
        <f>IF(B74="","",IFERROR(INDEX('Biblioteca de prompts'!$C$5:$C$54,MATCH(B74,'Biblioteca de prompts'!$A$5:$A$54,0)),""))</f>
        <v/>
      </c>
      <c r="D74" s="11">
        <f>IF(B74="","",IFERROR(INDEX('Biblioteca de prompts'!$B$5:$B$54,MATCH(B74,'Biblioteca de prompts'!$A$5:$A$54,0)),""))</f>
        <v/>
      </c>
      <c r="E74" s="6" t="n"/>
      <c r="F74" s="5" t="n"/>
      <c r="G74" s="5" t="n"/>
      <c r="H74" s="4" t="n"/>
      <c r="I74" s="5" t="n"/>
      <c r="J74" s="5" t="n"/>
      <c r="K74" s="5" t="n"/>
      <c r="L74" s="5" t="n"/>
      <c r="M74" s="7">
        <f>IF(B74="","",IF(E74=IFERROR(INDEX('Biblioteca de prompts'!$F$5:$F$54,MATCH(B74,'Biblioteca de prompts'!$A$5:$A$54,0)),""),'Listas'!$H$5,'Listas'!$H$6))</f>
        <v/>
      </c>
    </row>
    <row r="75">
      <c r="A75" s="10" t="n"/>
      <c r="B75" s="4" t="n"/>
      <c r="C75" s="11">
        <f>IF(B75="","",IFERROR(INDEX('Biblioteca de prompts'!$C$5:$C$54,MATCH(B75,'Biblioteca de prompts'!$A$5:$A$54,0)),""))</f>
        <v/>
      </c>
      <c r="D75" s="11">
        <f>IF(B75="","",IFERROR(INDEX('Biblioteca de prompts'!$B$5:$B$54,MATCH(B75,'Biblioteca de prompts'!$A$5:$A$54,0)),""))</f>
        <v/>
      </c>
      <c r="E75" s="6" t="n"/>
      <c r="F75" s="5" t="n"/>
      <c r="G75" s="5" t="n"/>
      <c r="H75" s="4" t="n"/>
      <c r="I75" s="5" t="n"/>
      <c r="J75" s="5" t="n"/>
      <c r="K75" s="5" t="n"/>
      <c r="L75" s="5" t="n"/>
      <c r="M75" s="7">
        <f>IF(B75="","",IF(E75=IFERROR(INDEX('Biblioteca de prompts'!$F$5:$F$54,MATCH(B75,'Biblioteca de prompts'!$A$5:$A$54,0)),""),'Listas'!$H$5,'Listas'!$H$6))</f>
        <v/>
      </c>
    </row>
    <row r="76">
      <c r="A76" s="10" t="n"/>
      <c r="B76" s="4" t="n"/>
      <c r="C76" s="11">
        <f>IF(B76="","",IFERROR(INDEX('Biblioteca de prompts'!$C$5:$C$54,MATCH(B76,'Biblioteca de prompts'!$A$5:$A$54,0)),""))</f>
        <v/>
      </c>
      <c r="D76" s="11">
        <f>IF(B76="","",IFERROR(INDEX('Biblioteca de prompts'!$B$5:$B$54,MATCH(B76,'Biblioteca de prompts'!$A$5:$A$54,0)),""))</f>
        <v/>
      </c>
      <c r="E76" s="6" t="n"/>
      <c r="F76" s="5" t="n"/>
      <c r="G76" s="5" t="n"/>
      <c r="H76" s="4" t="n"/>
      <c r="I76" s="5" t="n"/>
      <c r="J76" s="5" t="n"/>
      <c r="K76" s="5" t="n"/>
      <c r="L76" s="5" t="n"/>
      <c r="M76" s="7">
        <f>IF(B76="","",IF(E76=IFERROR(INDEX('Biblioteca de prompts'!$F$5:$F$54,MATCH(B76,'Biblioteca de prompts'!$A$5:$A$54,0)),""),'Listas'!$H$5,'Listas'!$H$6))</f>
        <v/>
      </c>
    </row>
    <row r="77">
      <c r="A77" s="10" t="n"/>
      <c r="B77" s="4" t="n"/>
      <c r="C77" s="11">
        <f>IF(B77="","",IFERROR(INDEX('Biblioteca de prompts'!$C$5:$C$54,MATCH(B77,'Biblioteca de prompts'!$A$5:$A$54,0)),""))</f>
        <v/>
      </c>
      <c r="D77" s="11">
        <f>IF(B77="","",IFERROR(INDEX('Biblioteca de prompts'!$B$5:$B$54,MATCH(B77,'Biblioteca de prompts'!$A$5:$A$54,0)),""))</f>
        <v/>
      </c>
      <c r="E77" s="6" t="n"/>
      <c r="F77" s="5" t="n"/>
      <c r="G77" s="5" t="n"/>
      <c r="H77" s="4" t="n"/>
      <c r="I77" s="5" t="n"/>
      <c r="J77" s="5" t="n"/>
      <c r="K77" s="5" t="n"/>
      <c r="L77" s="5" t="n"/>
      <c r="M77" s="7">
        <f>IF(B77="","",IF(E77=IFERROR(INDEX('Biblioteca de prompts'!$F$5:$F$54,MATCH(B77,'Biblioteca de prompts'!$A$5:$A$54,0)),""),'Listas'!$H$5,'Listas'!$H$6))</f>
        <v/>
      </c>
    </row>
    <row r="78">
      <c r="A78" s="10" t="n"/>
      <c r="B78" s="4" t="n"/>
      <c r="C78" s="11">
        <f>IF(B78="","",IFERROR(INDEX('Biblioteca de prompts'!$C$5:$C$54,MATCH(B78,'Biblioteca de prompts'!$A$5:$A$54,0)),""))</f>
        <v/>
      </c>
      <c r="D78" s="11">
        <f>IF(B78="","",IFERROR(INDEX('Biblioteca de prompts'!$B$5:$B$54,MATCH(B78,'Biblioteca de prompts'!$A$5:$A$54,0)),""))</f>
        <v/>
      </c>
      <c r="E78" s="6" t="n"/>
      <c r="F78" s="5" t="n"/>
      <c r="G78" s="5" t="n"/>
      <c r="H78" s="4" t="n"/>
      <c r="I78" s="5" t="n"/>
      <c r="J78" s="5" t="n"/>
      <c r="K78" s="5" t="n"/>
      <c r="L78" s="5" t="n"/>
      <c r="M78" s="7">
        <f>IF(B78="","",IF(E78=IFERROR(INDEX('Biblioteca de prompts'!$F$5:$F$54,MATCH(B78,'Biblioteca de prompts'!$A$5:$A$54,0)),""),'Listas'!$H$5,'Listas'!$H$6))</f>
        <v/>
      </c>
    </row>
    <row r="79">
      <c r="A79" s="10" t="n"/>
      <c r="B79" s="4" t="n"/>
      <c r="C79" s="11">
        <f>IF(B79="","",IFERROR(INDEX('Biblioteca de prompts'!$C$5:$C$54,MATCH(B79,'Biblioteca de prompts'!$A$5:$A$54,0)),""))</f>
        <v/>
      </c>
      <c r="D79" s="11">
        <f>IF(B79="","",IFERROR(INDEX('Biblioteca de prompts'!$B$5:$B$54,MATCH(B79,'Biblioteca de prompts'!$A$5:$A$54,0)),""))</f>
        <v/>
      </c>
      <c r="E79" s="6" t="n"/>
      <c r="F79" s="5" t="n"/>
      <c r="G79" s="5" t="n"/>
      <c r="H79" s="4" t="n"/>
      <c r="I79" s="5" t="n"/>
      <c r="J79" s="5" t="n"/>
      <c r="K79" s="5" t="n"/>
      <c r="L79" s="5" t="n"/>
      <c r="M79" s="7">
        <f>IF(B79="","",IF(E79=IFERROR(INDEX('Biblioteca de prompts'!$F$5:$F$54,MATCH(B79,'Biblioteca de prompts'!$A$5:$A$54,0)),""),'Listas'!$H$5,'Listas'!$H$6))</f>
        <v/>
      </c>
    </row>
    <row r="80">
      <c r="A80" s="10" t="n"/>
      <c r="B80" s="4" t="n"/>
      <c r="C80" s="11">
        <f>IF(B80="","",IFERROR(INDEX('Biblioteca de prompts'!$C$5:$C$54,MATCH(B80,'Biblioteca de prompts'!$A$5:$A$54,0)),""))</f>
        <v/>
      </c>
      <c r="D80" s="11">
        <f>IF(B80="","",IFERROR(INDEX('Biblioteca de prompts'!$B$5:$B$54,MATCH(B80,'Biblioteca de prompts'!$A$5:$A$54,0)),""))</f>
        <v/>
      </c>
      <c r="E80" s="6" t="n"/>
      <c r="F80" s="5" t="n"/>
      <c r="G80" s="5" t="n"/>
      <c r="H80" s="4" t="n"/>
      <c r="I80" s="5" t="n"/>
      <c r="J80" s="5" t="n"/>
      <c r="K80" s="5" t="n"/>
      <c r="L80" s="5" t="n"/>
      <c r="M80" s="7">
        <f>IF(B80="","",IF(E80=IFERROR(INDEX('Biblioteca de prompts'!$F$5:$F$54,MATCH(B80,'Biblioteca de prompts'!$A$5:$A$54,0)),""),'Listas'!$H$5,'Listas'!$H$6))</f>
        <v/>
      </c>
    </row>
    <row r="81">
      <c r="A81" s="10" t="n"/>
      <c r="B81" s="4" t="n"/>
      <c r="C81" s="11">
        <f>IF(B81="","",IFERROR(INDEX('Biblioteca de prompts'!$C$5:$C$54,MATCH(B81,'Biblioteca de prompts'!$A$5:$A$54,0)),""))</f>
        <v/>
      </c>
      <c r="D81" s="11">
        <f>IF(B81="","",IFERROR(INDEX('Biblioteca de prompts'!$B$5:$B$54,MATCH(B81,'Biblioteca de prompts'!$A$5:$A$54,0)),""))</f>
        <v/>
      </c>
      <c r="E81" s="6" t="n"/>
      <c r="F81" s="5" t="n"/>
      <c r="G81" s="5" t="n"/>
      <c r="H81" s="4" t="n"/>
      <c r="I81" s="5" t="n"/>
      <c r="J81" s="5" t="n"/>
      <c r="K81" s="5" t="n"/>
      <c r="L81" s="5" t="n"/>
      <c r="M81" s="7">
        <f>IF(B81="","",IF(E81=IFERROR(INDEX('Biblioteca de prompts'!$F$5:$F$54,MATCH(B81,'Biblioteca de prompts'!$A$5:$A$54,0)),""),'Listas'!$H$5,'Listas'!$H$6))</f>
        <v/>
      </c>
    </row>
    <row r="82">
      <c r="A82" s="10" t="n"/>
      <c r="B82" s="4" t="n"/>
      <c r="C82" s="11">
        <f>IF(B82="","",IFERROR(INDEX('Biblioteca de prompts'!$C$5:$C$54,MATCH(B82,'Biblioteca de prompts'!$A$5:$A$54,0)),""))</f>
        <v/>
      </c>
      <c r="D82" s="11">
        <f>IF(B82="","",IFERROR(INDEX('Biblioteca de prompts'!$B$5:$B$54,MATCH(B82,'Biblioteca de prompts'!$A$5:$A$54,0)),""))</f>
        <v/>
      </c>
      <c r="E82" s="6" t="n"/>
      <c r="F82" s="5" t="n"/>
      <c r="G82" s="5" t="n"/>
      <c r="H82" s="4" t="n"/>
      <c r="I82" s="5" t="n"/>
      <c r="J82" s="5" t="n"/>
      <c r="K82" s="5" t="n"/>
      <c r="L82" s="5" t="n"/>
      <c r="M82" s="7">
        <f>IF(B82="","",IF(E82=IFERROR(INDEX('Biblioteca de prompts'!$F$5:$F$54,MATCH(B82,'Biblioteca de prompts'!$A$5:$A$54,0)),""),'Listas'!$H$5,'Listas'!$H$6))</f>
        <v/>
      </c>
    </row>
    <row r="83">
      <c r="A83" s="10" t="n"/>
      <c r="B83" s="4" t="n"/>
      <c r="C83" s="11">
        <f>IF(B83="","",IFERROR(INDEX('Biblioteca de prompts'!$C$5:$C$54,MATCH(B83,'Biblioteca de prompts'!$A$5:$A$54,0)),""))</f>
        <v/>
      </c>
      <c r="D83" s="11">
        <f>IF(B83="","",IFERROR(INDEX('Biblioteca de prompts'!$B$5:$B$54,MATCH(B83,'Biblioteca de prompts'!$A$5:$A$54,0)),""))</f>
        <v/>
      </c>
      <c r="E83" s="6" t="n"/>
      <c r="F83" s="5" t="n"/>
      <c r="G83" s="5" t="n"/>
      <c r="H83" s="4" t="n"/>
      <c r="I83" s="5" t="n"/>
      <c r="J83" s="5" t="n"/>
      <c r="K83" s="5" t="n"/>
      <c r="L83" s="5" t="n"/>
      <c r="M83" s="7">
        <f>IF(B83="","",IF(E83=IFERROR(INDEX('Biblioteca de prompts'!$F$5:$F$54,MATCH(B83,'Biblioteca de prompts'!$A$5:$A$54,0)),""),'Listas'!$H$5,'Listas'!$H$6))</f>
        <v/>
      </c>
    </row>
    <row r="84">
      <c r="A84" s="10" t="n"/>
      <c r="B84" s="4" t="n"/>
      <c r="C84" s="11">
        <f>IF(B84="","",IFERROR(INDEX('Biblioteca de prompts'!$C$5:$C$54,MATCH(B84,'Biblioteca de prompts'!$A$5:$A$54,0)),""))</f>
        <v/>
      </c>
      <c r="D84" s="11">
        <f>IF(B84="","",IFERROR(INDEX('Biblioteca de prompts'!$B$5:$B$54,MATCH(B84,'Biblioteca de prompts'!$A$5:$A$54,0)),""))</f>
        <v/>
      </c>
      <c r="E84" s="6" t="n"/>
      <c r="F84" s="5" t="n"/>
      <c r="G84" s="5" t="n"/>
      <c r="H84" s="4" t="n"/>
      <c r="I84" s="5" t="n"/>
      <c r="J84" s="5" t="n"/>
      <c r="K84" s="5" t="n"/>
      <c r="L84" s="5" t="n"/>
      <c r="M84" s="7">
        <f>IF(B84="","",IF(E84=IFERROR(INDEX('Biblioteca de prompts'!$F$5:$F$54,MATCH(B84,'Biblioteca de prompts'!$A$5:$A$54,0)),""),'Listas'!$H$5,'Listas'!$H$6))</f>
        <v/>
      </c>
    </row>
    <row r="85">
      <c r="A85" s="10" t="n"/>
      <c r="B85" s="4" t="n"/>
      <c r="C85" s="11">
        <f>IF(B85="","",IFERROR(INDEX('Biblioteca de prompts'!$C$5:$C$54,MATCH(B85,'Biblioteca de prompts'!$A$5:$A$54,0)),""))</f>
        <v/>
      </c>
      <c r="D85" s="11">
        <f>IF(B85="","",IFERROR(INDEX('Biblioteca de prompts'!$B$5:$B$54,MATCH(B85,'Biblioteca de prompts'!$A$5:$A$54,0)),""))</f>
        <v/>
      </c>
      <c r="E85" s="6" t="n"/>
      <c r="F85" s="5" t="n"/>
      <c r="G85" s="5" t="n"/>
      <c r="H85" s="4" t="n"/>
      <c r="I85" s="5" t="n"/>
      <c r="J85" s="5" t="n"/>
      <c r="K85" s="5" t="n"/>
      <c r="L85" s="5" t="n"/>
      <c r="M85" s="7">
        <f>IF(B85="","",IF(E85=IFERROR(INDEX('Biblioteca de prompts'!$F$5:$F$54,MATCH(B85,'Biblioteca de prompts'!$A$5:$A$54,0)),""),'Listas'!$H$5,'Listas'!$H$6))</f>
        <v/>
      </c>
    </row>
    <row r="86">
      <c r="A86" s="10" t="n"/>
      <c r="B86" s="4" t="n"/>
      <c r="C86" s="11">
        <f>IF(B86="","",IFERROR(INDEX('Biblioteca de prompts'!$C$5:$C$54,MATCH(B86,'Biblioteca de prompts'!$A$5:$A$54,0)),""))</f>
        <v/>
      </c>
      <c r="D86" s="11">
        <f>IF(B86="","",IFERROR(INDEX('Biblioteca de prompts'!$B$5:$B$54,MATCH(B86,'Biblioteca de prompts'!$A$5:$A$54,0)),""))</f>
        <v/>
      </c>
      <c r="E86" s="6" t="n"/>
      <c r="F86" s="5" t="n"/>
      <c r="G86" s="5" t="n"/>
      <c r="H86" s="4" t="n"/>
      <c r="I86" s="5" t="n"/>
      <c r="J86" s="5" t="n"/>
      <c r="K86" s="5" t="n"/>
      <c r="L86" s="5" t="n"/>
      <c r="M86" s="7">
        <f>IF(B86="","",IF(E86=IFERROR(INDEX('Biblioteca de prompts'!$F$5:$F$54,MATCH(B86,'Biblioteca de prompts'!$A$5:$A$54,0)),""),'Listas'!$H$5,'Listas'!$H$6))</f>
        <v/>
      </c>
    </row>
    <row r="87">
      <c r="A87" s="10" t="n"/>
      <c r="B87" s="4" t="n"/>
      <c r="C87" s="11">
        <f>IF(B87="","",IFERROR(INDEX('Biblioteca de prompts'!$C$5:$C$54,MATCH(B87,'Biblioteca de prompts'!$A$5:$A$54,0)),""))</f>
        <v/>
      </c>
      <c r="D87" s="11">
        <f>IF(B87="","",IFERROR(INDEX('Biblioteca de prompts'!$B$5:$B$54,MATCH(B87,'Biblioteca de prompts'!$A$5:$A$54,0)),""))</f>
        <v/>
      </c>
      <c r="E87" s="6" t="n"/>
      <c r="F87" s="5" t="n"/>
      <c r="G87" s="5" t="n"/>
      <c r="H87" s="4" t="n"/>
      <c r="I87" s="5" t="n"/>
      <c r="J87" s="5" t="n"/>
      <c r="K87" s="5" t="n"/>
      <c r="L87" s="5" t="n"/>
      <c r="M87" s="7">
        <f>IF(B87="","",IF(E87=IFERROR(INDEX('Biblioteca de prompts'!$F$5:$F$54,MATCH(B87,'Biblioteca de prompts'!$A$5:$A$54,0)),""),'Listas'!$H$5,'Listas'!$H$6))</f>
        <v/>
      </c>
    </row>
    <row r="88">
      <c r="A88" s="10" t="n"/>
      <c r="B88" s="4" t="n"/>
      <c r="C88" s="11">
        <f>IF(B88="","",IFERROR(INDEX('Biblioteca de prompts'!$C$5:$C$54,MATCH(B88,'Biblioteca de prompts'!$A$5:$A$54,0)),""))</f>
        <v/>
      </c>
      <c r="D88" s="11">
        <f>IF(B88="","",IFERROR(INDEX('Biblioteca de prompts'!$B$5:$B$54,MATCH(B88,'Biblioteca de prompts'!$A$5:$A$54,0)),""))</f>
        <v/>
      </c>
      <c r="E88" s="6" t="n"/>
      <c r="F88" s="5" t="n"/>
      <c r="G88" s="5" t="n"/>
      <c r="H88" s="4" t="n"/>
      <c r="I88" s="5" t="n"/>
      <c r="J88" s="5" t="n"/>
      <c r="K88" s="5" t="n"/>
      <c r="L88" s="5" t="n"/>
      <c r="M88" s="7">
        <f>IF(B88="","",IF(E88=IFERROR(INDEX('Biblioteca de prompts'!$F$5:$F$54,MATCH(B88,'Biblioteca de prompts'!$A$5:$A$54,0)),""),'Listas'!$H$5,'Listas'!$H$6))</f>
        <v/>
      </c>
    </row>
    <row r="89">
      <c r="A89" s="10" t="n"/>
      <c r="B89" s="4" t="n"/>
      <c r="C89" s="11">
        <f>IF(B89="","",IFERROR(INDEX('Biblioteca de prompts'!$C$5:$C$54,MATCH(B89,'Biblioteca de prompts'!$A$5:$A$54,0)),""))</f>
        <v/>
      </c>
      <c r="D89" s="11">
        <f>IF(B89="","",IFERROR(INDEX('Biblioteca de prompts'!$B$5:$B$54,MATCH(B89,'Biblioteca de prompts'!$A$5:$A$54,0)),""))</f>
        <v/>
      </c>
      <c r="E89" s="6" t="n"/>
      <c r="F89" s="5" t="n"/>
      <c r="G89" s="5" t="n"/>
      <c r="H89" s="4" t="n"/>
      <c r="I89" s="5" t="n"/>
      <c r="J89" s="5" t="n"/>
      <c r="K89" s="5" t="n"/>
      <c r="L89" s="5" t="n"/>
      <c r="M89" s="7">
        <f>IF(B89="","",IF(E89=IFERROR(INDEX('Biblioteca de prompts'!$F$5:$F$54,MATCH(B89,'Biblioteca de prompts'!$A$5:$A$54,0)),""),'Listas'!$H$5,'Listas'!$H$6))</f>
        <v/>
      </c>
    </row>
    <row r="90">
      <c r="A90" s="10" t="n"/>
      <c r="B90" s="4" t="n"/>
      <c r="C90" s="11">
        <f>IF(B90="","",IFERROR(INDEX('Biblioteca de prompts'!$C$5:$C$54,MATCH(B90,'Biblioteca de prompts'!$A$5:$A$54,0)),""))</f>
        <v/>
      </c>
      <c r="D90" s="11">
        <f>IF(B90="","",IFERROR(INDEX('Biblioteca de prompts'!$B$5:$B$54,MATCH(B90,'Biblioteca de prompts'!$A$5:$A$54,0)),""))</f>
        <v/>
      </c>
      <c r="E90" s="6" t="n"/>
      <c r="F90" s="5" t="n"/>
      <c r="G90" s="5" t="n"/>
      <c r="H90" s="4" t="n"/>
      <c r="I90" s="5" t="n"/>
      <c r="J90" s="5" t="n"/>
      <c r="K90" s="5" t="n"/>
      <c r="L90" s="5" t="n"/>
      <c r="M90" s="7">
        <f>IF(B90="","",IF(E90=IFERROR(INDEX('Biblioteca de prompts'!$F$5:$F$54,MATCH(B90,'Biblioteca de prompts'!$A$5:$A$54,0)),""),'Listas'!$H$5,'Listas'!$H$6))</f>
        <v/>
      </c>
    </row>
    <row r="91">
      <c r="A91" s="10" t="n"/>
      <c r="B91" s="4" t="n"/>
      <c r="C91" s="11">
        <f>IF(B91="","",IFERROR(INDEX('Biblioteca de prompts'!$C$5:$C$54,MATCH(B91,'Biblioteca de prompts'!$A$5:$A$54,0)),""))</f>
        <v/>
      </c>
      <c r="D91" s="11">
        <f>IF(B91="","",IFERROR(INDEX('Biblioteca de prompts'!$B$5:$B$54,MATCH(B91,'Biblioteca de prompts'!$A$5:$A$54,0)),""))</f>
        <v/>
      </c>
      <c r="E91" s="6" t="n"/>
      <c r="F91" s="5" t="n"/>
      <c r="G91" s="5" t="n"/>
      <c r="H91" s="4" t="n"/>
      <c r="I91" s="5" t="n"/>
      <c r="J91" s="5" t="n"/>
      <c r="K91" s="5" t="n"/>
      <c r="L91" s="5" t="n"/>
      <c r="M91" s="7">
        <f>IF(B91="","",IF(E91=IFERROR(INDEX('Biblioteca de prompts'!$F$5:$F$54,MATCH(B91,'Biblioteca de prompts'!$A$5:$A$54,0)),""),'Listas'!$H$5,'Listas'!$H$6))</f>
        <v/>
      </c>
    </row>
    <row r="92">
      <c r="A92" s="10" t="n"/>
      <c r="B92" s="4" t="n"/>
      <c r="C92" s="11">
        <f>IF(B92="","",IFERROR(INDEX('Biblioteca de prompts'!$C$5:$C$54,MATCH(B92,'Biblioteca de prompts'!$A$5:$A$54,0)),""))</f>
        <v/>
      </c>
      <c r="D92" s="11">
        <f>IF(B92="","",IFERROR(INDEX('Biblioteca de prompts'!$B$5:$B$54,MATCH(B92,'Biblioteca de prompts'!$A$5:$A$54,0)),""))</f>
        <v/>
      </c>
      <c r="E92" s="6" t="n"/>
      <c r="F92" s="5" t="n"/>
      <c r="G92" s="5" t="n"/>
      <c r="H92" s="4" t="n"/>
      <c r="I92" s="5" t="n"/>
      <c r="J92" s="5" t="n"/>
      <c r="K92" s="5" t="n"/>
      <c r="L92" s="5" t="n"/>
      <c r="M92" s="7">
        <f>IF(B92="","",IF(E92=IFERROR(INDEX('Biblioteca de prompts'!$F$5:$F$54,MATCH(B92,'Biblioteca de prompts'!$A$5:$A$54,0)),""),'Listas'!$H$5,'Listas'!$H$6))</f>
        <v/>
      </c>
    </row>
    <row r="93">
      <c r="A93" s="10" t="n"/>
      <c r="B93" s="4" t="n"/>
      <c r="C93" s="11">
        <f>IF(B93="","",IFERROR(INDEX('Biblioteca de prompts'!$C$5:$C$54,MATCH(B93,'Biblioteca de prompts'!$A$5:$A$54,0)),""))</f>
        <v/>
      </c>
      <c r="D93" s="11">
        <f>IF(B93="","",IFERROR(INDEX('Biblioteca de prompts'!$B$5:$B$54,MATCH(B93,'Biblioteca de prompts'!$A$5:$A$54,0)),""))</f>
        <v/>
      </c>
      <c r="E93" s="6" t="n"/>
      <c r="F93" s="5" t="n"/>
      <c r="G93" s="5" t="n"/>
      <c r="H93" s="4" t="n"/>
      <c r="I93" s="5" t="n"/>
      <c r="J93" s="5" t="n"/>
      <c r="K93" s="5" t="n"/>
      <c r="L93" s="5" t="n"/>
      <c r="M93" s="7">
        <f>IF(B93="","",IF(E93=IFERROR(INDEX('Biblioteca de prompts'!$F$5:$F$54,MATCH(B93,'Biblioteca de prompts'!$A$5:$A$54,0)),""),'Listas'!$H$5,'Listas'!$H$6))</f>
        <v/>
      </c>
    </row>
    <row r="94">
      <c r="A94" s="10" t="n"/>
      <c r="B94" s="4" t="n"/>
      <c r="C94" s="11">
        <f>IF(B94="","",IFERROR(INDEX('Biblioteca de prompts'!$C$5:$C$54,MATCH(B94,'Biblioteca de prompts'!$A$5:$A$54,0)),""))</f>
        <v/>
      </c>
      <c r="D94" s="11">
        <f>IF(B94="","",IFERROR(INDEX('Biblioteca de prompts'!$B$5:$B$54,MATCH(B94,'Biblioteca de prompts'!$A$5:$A$54,0)),""))</f>
        <v/>
      </c>
      <c r="E94" s="6" t="n"/>
      <c r="F94" s="5" t="n"/>
      <c r="G94" s="5" t="n"/>
      <c r="H94" s="4" t="n"/>
      <c r="I94" s="5" t="n"/>
      <c r="J94" s="5" t="n"/>
      <c r="K94" s="5" t="n"/>
      <c r="L94" s="5" t="n"/>
      <c r="M94" s="7">
        <f>IF(B94="","",IF(E94=IFERROR(INDEX('Biblioteca de prompts'!$F$5:$F$54,MATCH(B94,'Biblioteca de prompts'!$A$5:$A$54,0)),""),'Listas'!$H$5,'Listas'!$H$6))</f>
        <v/>
      </c>
    </row>
    <row r="95">
      <c r="A95" s="10" t="n"/>
      <c r="B95" s="4" t="n"/>
      <c r="C95" s="11">
        <f>IF(B95="","",IFERROR(INDEX('Biblioteca de prompts'!$C$5:$C$54,MATCH(B95,'Biblioteca de prompts'!$A$5:$A$54,0)),""))</f>
        <v/>
      </c>
      <c r="D95" s="11">
        <f>IF(B95="","",IFERROR(INDEX('Biblioteca de prompts'!$B$5:$B$54,MATCH(B95,'Biblioteca de prompts'!$A$5:$A$54,0)),""))</f>
        <v/>
      </c>
      <c r="E95" s="6" t="n"/>
      <c r="F95" s="5" t="n"/>
      <c r="G95" s="5" t="n"/>
      <c r="H95" s="4" t="n"/>
      <c r="I95" s="5" t="n"/>
      <c r="J95" s="5" t="n"/>
      <c r="K95" s="5" t="n"/>
      <c r="L95" s="5" t="n"/>
      <c r="M95" s="7">
        <f>IF(B95="","",IF(E95=IFERROR(INDEX('Biblioteca de prompts'!$F$5:$F$54,MATCH(B95,'Biblioteca de prompts'!$A$5:$A$54,0)),""),'Listas'!$H$5,'Listas'!$H$6))</f>
        <v/>
      </c>
    </row>
    <row r="96">
      <c r="A96" s="10" t="n"/>
      <c r="B96" s="4" t="n"/>
      <c r="C96" s="11">
        <f>IF(B96="","",IFERROR(INDEX('Biblioteca de prompts'!$C$5:$C$54,MATCH(B96,'Biblioteca de prompts'!$A$5:$A$54,0)),""))</f>
        <v/>
      </c>
      <c r="D96" s="11">
        <f>IF(B96="","",IFERROR(INDEX('Biblioteca de prompts'!$B$5:$B$54,MATCH(B96,'Biblioteca de prompts'!$A$5:$A$54,0)),""))</f>
        <v/>
      </c>
      <c r="E96" s="6" t="n"/>
      <c r="F96" s="5" t="n"/>
      <c r="G96" s="5" t="n"/>
      <c r="H96" s="4" t="n"/>
      <c r="I96" s="5" t="n"/>
      <c r="J96" s="5" t="n"/>
      <c r="K96" s="5" t="n"/>
      <c r="L96" s="5" t="n"/>
      <c r="M96" s="7">
        <f>IF(B96="","",IF(E96=IFERROR(INDEX('Biblioteca de prompts'!$F$5:$F$54,MATCH(B96,'Biblioteca de prompts'!$A$5:$A$54,0)),""),'Listas'!$H$5,'Listas'!$H$6))</f>
        <v/>
      </c>
    </row>
    <row r="97">
      <c r="A97" s="10" t="n"/>
      <c r="B97" s="4" t="n"/>
      <c r="C97" s="11">
        <f>IF(B97="","",IFERROR(INDEX('Biblioteca de prompts'!$C$5:$C$54,MATCH(B97,'Biblioteca de prompts'!$A$5:$A$54,0)),""))</f>
        <v/>
      </c>
      <c r="D97" s="11">
        <f>IF(B97="","",IFERROR(INDEX('Biblioteca de prompts'!$B$5:$B$54,MATCH(B97,'Biblioteca de prompts'!$A$5:$A$54,0)),""))</f>
        <v/>
      </c>
      <c r="E97" s="6" t="n"/>
      <c r="F97" s="5" t="n"/>
      <c r="G97" s="5" t="n"/>
      <c r="H97" s="4" t="n"/>
      <c r="I97" s="5" t="n"/>
      <c r="J97" s="5" t="n"/>
      <c r="K97" s="5" t="n"/>
      <c r="L97" s="5" t="n"/>
      <c r="M97" s="7">
        <f>IF(B97="","",IF(E97=IFERROR(INDEX('Biblioteca de prompts'!$F$5:$F$54,MATCH(B97,'Biblioteca de prompts'!$A$5:$A$54,0)),""),'Listas'!$H$5,'Listas'!$H$6))</f>
        <v/>
      </c>
    </row>
    <row r="98">
      <c r="A98" s="10" t="n"/>
      <c r="B98" s="4" t="n"/>
      <c r="C98" s="11">
        <f>IF(B98="","",IFERROR(INDEX('Biblioteca de prompts'!$C$5:$C$54,MATCH(B98,'Biblioteca de prompts'!$A$5:$A$54,0)),""))</f>
        <v/>
      </c>
      <c r="D98" s="11">
        <f>IF(B98="","",IFERROR(INDEX('Biblioteca de prompts'!$B$5:$B$54,MATCH(B98,'Biblioteca de prompts'!$A$5:$A$54,0)),""))</f>
        <v/>
      </c>
      <c r="E98" s="6" t="n"/>
      <c r="F98" s="5" t="n"/>
      <c r="G98" s="5" t="n"/>
      <c r="H98" s="4" t="n"/>
      <c r="I98" s="5" t="n"/>
      <c r="J98" s="5" t="n"/>
      <c r="K98" s="5" t="n"/>
      <c r="L98" s="5" t="n"/>
      <c r="M98" s="7">
        <f>IF(B98="","",IF(E98=IFERROR(INDEX('Biblioteca de prompts'!$F$5:$F$54,MATCH(B98,'Biblioteca de prompts'!$A$5:$A$54,0)),""),'Listas'!$H$5,'Listas'!$H$6))</f>
        <v/>
      </c>
    </row>
    <row r="99">
      <c r="A99" s="10" t="n"/>
      <c r="B99" s="4" t="n"/>
      <c r="C99" s="11">
        <f>IF(B99="","",IFERROR(INDEX('Biblioteca de prompts'!$C$5:$C$54,MATCH(B99,'Biblioteca de prompts'!$A$5:$A$54,0)),""))</f>
        <v/>
      </c>
      <c r="D99" s="11">
        <f>IF(B99="","",IFERROR(INDEX('Biblioteca de prompts'!$B$5:$B$54,MATCH(B99,'Biblioteca de prompts'!$A$5:$A$54,0)),""))</f>
        <v/>
      </c>
      <c r="E99" s="6" t="n"/>
      <c r="F99" s="5" t="n"/>
      <c r="G99" s="5" t="n"/>
      <c r="H99" s="4" t="n"/>
      <c r="I99" s="5" t="n"/>
      <c r="J99" s="5" t="n"/>
      <c r="K99" s="5" t="n"/>
      <c r="L99" s="5" t="n"/>
      <c r="M99" s="7">
        <f>IF(B99="","",IF(E99=IFERROR(INDEX('Biblioteca de prompts'!$F$5:$F$54,MATCH(B99,'Biblioteca de prompts'!$A$5:$A$54,0)),""),'Listas'!$H$5,'Listas'!$H$6))</f>
        <v/>
      </c>
    </row>
    <row r="100">
      <c r="A100" s="10" t="n"/>
      <c r="B100" s="4" t="n"/>
      <c r="C100" s="11">
        <f>IF(B100="","",IFERROR(INDEX('Biblioteca de prompts'!$C$5:$C$54,MATCH(B100,'Biblioteca de prompts'!$A$5:$A$54,0)),""))</f>
        <v/>
      </c>
      <c r="D100" s="11">
        <f>IF(B100="","",IFERROR(INDEX('Biblioteca de prompts'!$B$5:$B$54,MATCH(B100,'Biblioteca de prompts'!$A$5:$A$54,0)),""))</f>
        <v/>
      </c>
      <c r="E100" s="6" t="n"/>
      <c r="F100" s="5" t="n"/>
      <c r="G100" s="5" t="n"/>
      <c r="H100" s="4" t="n"/>
      <c r="I100" s="5" t="n"/>
      <c r="J100" s="5" t="n"/>
      <c r="K100" s="5" t="n"/>
      <c r="L100" s="5" t="n"/>
      <c r="M100" s="7">
        <f>IF(B100="","",IF(E100=IFERROR(INDEX('Biblioteca de prompts'!$F$5:$F$54,MATCH(B100,'Biblioteca de prompts'!$A$5:$A$54,0)),""),'Listas'!$H$5,'Listas'!$H$6))</f>
        <v/>
      </c>
    </row>
    <row r="101">
      <c r="A101" s="10" t="n"/>
      <c r="B101" s="4" t="n"/>
      <c r="C101" s="11">
        <f>IF(B101="","",IFERROR(INDEX('Biblioteca de prompts'!$C$5:$C$54,MATCH(B101,'Biblioteca de prompts'!$A$5:$A$54,0)),""))</f>
        <v/>
      </c>
      <c r="D101" s="11">
        <f>IF(B101="","",IFERROR(INDEX('Biblioteca de prompts'!$B$5:$B$54,MATCH(B101,'Biblioteca de prompts'!$A$5:$A$54,0)),""))</f>
        <v/>
      </c>
      <c r="E101" s="6" t="n"/>
      <c r="F101" s="5" t="n"/>
      <c r="G101" s="5" t="n"/>
      <c r="H101" s="4" t="n"/>
      <c r="I101" s="5" t="n"/>
      <c r="J101" s="5" t="n"/>
      <c r="K101" s="5" t="n"/>
      <c r="L101" s="5" t="n"/>
      <c r="M101" s="7">
        <f>IF(B101="","",IF(E101=IFERROR(INDEX('Biblioteca de prompts'!$F$5:$F$54,MATCH(B101,'Biblioteca de prompts'!$A$5:$A$54,0)),""),'Listas'!$H$5,'Listas'!$H$6))</f>
        <v/>
      </c>
    </row>
    <row r="102">
      <c r="A102" s="10" t="n"/>
      <c r="B102" s="4" t="n"/>
      <c r="C102" s="11">
        <f>IF(B102="","",IFERROR(INDEX('Biblioteca de prompts'!$C$5:$C$54,MATCH(B102,'Biblioteca de prompts'!$A$5:$A$54,0)),""))</f>
        <v/>
      </c>
      <c r="D102" s="11">
        <f>IF(B102="","",IFERROR(INDEX('Biblioteca de prompts'!$B$5:$B$54,MATCH(B102,'Biblioteca de prompts'!$A$5:$A$54,0)),""))</f>
        <v/>
      </c>
      <c r="E102" s="6" t="n"/>
      <c r="F102" s="5" t="n"/>
      <c r="G102" s="5" t="n"/>
      <c r="H102" s="4" t="n"/>
      <c r="I102" s="5" t="n"/>
      <c r="J102" s="5" t="n"/>
      <c r="K102" s="5" t="n"/>
      <c r="L102" s="5" t="n"/>
      <c r="M102" s="7">
        <f>IF(B102="","",IF(E102=IFERROR(INDEX('Biblioteca de prompts'!$F$5:$F$54,MATCH(B102,'Biblioteca de prompts'!$A$5:$A$54,0)),""),'Listas'!$H$5,'Listas'!$H$6))</f>
        <v/>
      </c>
    </row>
    <row r="103">
      <c r="A103" s="10" t="n"/>
      <c r="B103" s="4" t="n"/>
      <c r="C103" s="11">
        <f>IF(B103="","",IFERROR(INDEX('Biblioteca de prompts'!$C$5:$C$54,MATCH(B103,'Biblioteca de prompts'!$A$5:$A$54,0)),""))</f>
        <v/>
      </c>
      <c r="D103" s="11">
        <f>IF(B103="","",IFERROR(INDEX('Biblioteca de prompts'!$B$5:$B$54,MATCH(B103,'Biblioteca de prompts'!$A$5:$A$54,0)),""))</f>
        <v/>
      </c>
      <c r="E103" s="6" t="n"/>
      <c r="F103" s="5" t="n"/>
      <c r="G103" s="5" t="n"/>
      <c r="H103" s="4" t="n"/>
      <c r="I103" s="5" t="n"/>
      <c r="J103" s="5" t="n"/>
      <c r="K103" s="5" t="n"/>
      <c r="L103" s="5" t="n"/>
      <c r="M103" s="7">
        <f>IF(B103="","",IF(E103=IFERROR(INDEX('Biblioteca de prompts'!$F$5:$F$54,MATCH(B103,'Biblioteca de prompts'!$A$5:$A$54,0)),""),'Listas'!$H$5,'Listas'!$H$6))</f>
        <v/>
      </c>
    </row>
    <row r="104">
      <c r="A104" s="10" t="n"/>
      <c r="B104" s="4" t="n"/>
      <c r="C104" s="11">
        <f>IF(B104="","",IFERROR(INDEX('Biblioteca de prompts'!$C$5:$C$54,MATCH(B104,'Biblioteca de prompts'!$A$5:$A$54,0)),""))</f>
        <v/>
      </c>
      <c r="D104" s="11">
        <f>IF(B104="","",IFERROR(INDEX('Biblioteca de prompts'!$B$5:$B$54,MATCH(B104,'Biblioteca de prompts'!$A$5:$A$54,0)),""))</f>
        <v/>
      </c>
      <c r="E104" s="6" t="n"/>
      <c r="F104" s="5" t="n"/>
      <c r="G104" s="5" t="n"/>
      <c r="H104" s="4" t="n"/>
      <c r="I104" s="5" t="n"/>
      <c r="J104" s="5" t="n"/>
      <c r="K104" s="5" t="n"/>
      <c r="L104" s="5" t="n"/>
      <c r="M104" s="7">
        <f>IF(B104="","",IF(E104=IFERROR(INDEX('Biblioteca de prompts'!$F$5:$F$54,MATCH(B104,'Biblioteca de prompts'!$A$5:$A$54,0)),""),'Listas'!$H$5,'Listas'!$H$6))</f>
        <v/>
      </c>
    </row>
    <row r="105">
      <c r="A105" s="10" t="n"/>
      <c r="B105" s="4" t="n"/>
      <c r="C105" s="11">
        <f>IF(B105="","",IFERROR(INDEX('Biblioteca de prompts'!$C$5:$C$54,MATCH(B105,'Biblioteca de prompts'!$A$5:$A$54,0)),""))</f>
        <v/>
      </c>
      <c r="D105" s="11">
        <f>IF(B105="","",IFERROR(INDEX('Biblioteca de prompts'!$B$5:$B$54,MATCH(B105,'Biblioteca de prompts'!$A$5:$A$54,0)),""))</f>
        <v/>
      </c>
      <c r="E105" s="6" t="n"/>
      <c r="F105" s="5" t="n"/>
      <c r="G105" s="5" t="n"/>
      <c r="H105" s="4" t="n"/>
      <c r="I105" s="5" t="n"/>
      <c r="J105" s="5" t="n"/>
      <c r="K105" s="5" t="n"/>
      <c r="L105" s="5" t="n"/>
      <c r="M105" s="7">
        <f>IF(B105="","",IF(E105=IFERROR(INDEX('Biblioteca de prompts'!$F$5:$F$54,MATCH(B105,'Biblioteca de prompts'!$A$5:$A$54,0)),""),'Listas'!$H$5,'Listas'!$H$6))</f>
        <v/>
      </c>
    </row>
    <row r="106">
      <c r="A106" s="10" t="n"/>
      <c r="B106" s="4" t="n"/>
      <c r="C106" s="11">
        <f>IF(B106="","",IFERROR(INDEX('Biblioteca de prompts'!$C$5:$C$54,MATCH(B106,'Biblioteca de prompts'!$A$5:$A$54,0)),""))</f>
        <v/>
      </c>
      <c r="D106" s="11">
        <f>IF(B106="","",IFERROR(INDEX('Biblioteca de prompts'!$B$5:$B$54,MATCH(B106,'Biblioteca de prompts'!$A$5:$A$54,0)),""))</f>
        <v/>
      </c>
      <c r="E106" s="6" t="n"/>
      <c r="F106" s="5" t="n"/>
      <c r="G106" s="5" t="n"/>
      <c r="H106" s="4" t="n"/>
      <c r="I106" s="5" t="n"/>
      <c r="J106" s="5" t="n"/>
      <c r="K106" s="5" t="n"/>
      <c r="L106" s="5" t="n"/>
      <c r="M106" s="7">
        <f>IF(B106="","",IF(E106=IFERROR(INDEX('Biblioteca de prompts'!$F$5:$F$54,MATCH(B106,'Biblioteca de prompts'!$A$5:$A$54,0)),""),'Listas'!$H$5,'Listas'!$H$6))</f>
        <v/>
      </c>
    </row>
    <row r="107">
      <c r="A107" s="10" t="n"/>
      <c r="B107" s="4" t="n"/>
      <c r="C107" s="11">
        <f>IF(B107="","",IFERROR(INDEX('Biblioteca de prompts'!$C$5:$C$54,MATCH(B107,'Biblioteca de prompts'!$A$5:$A$54,0)),""))</f>
        <v/>
      </c>
      <c r="D107" s="11">
        <f>IF(B107="","",IFERROR(INDEX('Biblioteca de prompts'!$B$5:$B$54,MATCH(B107,'Biblioteca de prompts'!$A$5:$A$54,0)),""))</f>
        <v/>
      </c>
      <c r="E107" s="6" t="n"/>
      <c r="F107" s="5" t="n"/>
      <c r="G107" s="5" t="n"/>
      <c r="H107" s="4" t="n"/>
      <c r="I107" s="5" t="n"/>
      <c r="J107" s="5" t="n"/>
      <c r="K107" s="5" t="n"/>
      <c r="L107" s="5" t="n"/>
      <c r="M107" s="7">
        <f>IF(B107="","",IF(E107=IFERROR(INDEX('Biblioteca de prompts'!$F$5:$F$54,MATCH(B107,'Biblioteca de prompts'!$A$5:$A$54,0)),""),'Listas'!$H$5,'Listas'!$H$6))</f>
        <v/>
      </c>
    </row>
    <row r="108">
      <c r="A108" s="10" t="n"/>
      <c r="B108" s="4" t="n"/>
      <c r="C108" s="11">
        <f>IF(B108="","",IFERROR(INDEX('Biblioteca de prompts'!$C$5:$C$54,MATCH(B108,'Biblioteca de prompts'!$A$5:$A$54,0)),""))</f>
        <v/>
      </c>
      <c r="D108" s="11">
        <f>IF(B108="","",IFERROR(INDEX('Biblioteca de prompts'!$B$5:$B$54,MATCH(B108,'Biblioteca de prompts'!$A$5:$A$54,0)),""))</f>
        <v/>
      </c>
      <c r="E108" s="6" t="n"/>
      <c r="F108" s="5" t="n"/>
      <c r="G108" s="5" t="n"/>
      <c r="H108" s="4" t="n"/>
      <c r="I108" s="5" t="n"/>
      <c r="J108" s="5" t="n"/>
      <c r="K108" s="5" t="n"/>
      <c r="L108" s="5" t="n"/>
      <c r="M108" s="7">
        <f>IF(B108="","",IF(E108=IFERROR(INDEX('Biblioteca de prompts'!$F$5:$F$54,MATCH(B108,'Biblioteca de prompts'!$A$5:$A$54,0)),""),'Listas'!$H$5,'Listas'!$H$6))</f>
        <v/>
      </c>
    </row>
    <row r="109">
      <c r="A109" s="10" t="n"/>
      <c r="B109" s="4" t="n"/>
      <c r="C109" s="11">
        <f>IF(B109="","",IFERROR(INDEX('Biblioteca de prompts'!$C$5:$C$54,MATCH(B109,'Biblioteca de prompts'!$A$5:$A$54,0)),""))</f>
        <v/>
      </c>
      <c r="D109" s="11">
        <f>IF(B109="","",IFERROR(INDEX('Biblioteca de prompts'!$B$5:$B$54,MATCH(B109,'Biblioteca de prompts'!$A$5:$A$54,0)),""))</f>
        <v/>
      </c>
      <c r="E109" s="6" t="n"/>
      <c r="F109" s="5" t="n"/>
      <c r="G109" s="5" t="n"/>
      <c r="H109" s="4" t="n"/>
      <c r="I109" s="5" t="n"/>
      <c r="J109" s="5" t="n"/>
      <c r="K109" s="5" t="n"/>
      <c r="L109" s="5" t="n"/>
      <c r="M109" s="7">
        <f>IF(B109="","",IF(E109=IFERROR(INDEX('Biblioteca de prompts'!$F$5:$F$54,MATCH(B109,'Biblioteca de prompts'!$A$5:$A$54,0)),""),'Listas'!$H$5,'Listas'!$H$6))</f>
        <v/>
      </c>
    </row>
    <row r="110">
      <c r="A110" s="10" t="n"/>
      <c r="B110" s="4" t="n"/>
      <c r="C110" s="11">
        <f>IF(B110="","",IFERROR(INDEX('Biblioteca de prompts'!$C$5:$C$54,MATCH(B110,'Biblioteca de prompts'!$A$5:$A$54,0)),""))</f>
        <v/>
      </c>
      <c r="D110" s="11">
        <f>IF(B110="","",IFERROR(INDEX('Biblioteca de prompts'!$B$5:$B$54,MATCH(B110,'Biblioteca de prompts'!$A$5:$A$54,0)),""))</f>
        <v/>
      </c>
      <c r="E110" s="6" t="n"/>
      <c r="F110" s="5" t="n"/>
      <c r="G110" s="5" t="n"/>
      <c r="H110" s="4" t="n"/>
      <c r="I110" s="5" t="n"/>
      <c r="J110" s="5" t="n"/>
      <c r="K110" s="5" t="n"/>
      <c r="L110" s="5" t="n"/>
      <c r="M110" s="7">
        <f>IF(B110="","",IF(E110=IFERROR(INDEX('Biblioteca de prompts'!$F$5:$F$54,MATCH(B110,'Biblioteca de prompts'!$A$5:$A$54,0)),""),'Listas'!$H$5,'Listas'!$H$6))</f>
        <v/>
      </c>
    </row>
    <row r="111">
      <c r="A111" s="10" t="n"/>
      <c r="B111" s="4" t="n"/>
      <c r="C111" s="11">
        <f>IF(B111="","",IFERROR(INDEX('Biblioteca de prompts'!$C$5:$C$54,MATCH(B111,'Biblioteca de prompts'!$A$5:$A$54,0)),""))</f>
        <v/>
      </c>
      <c r="D111" s="11">
        <f>IF(B111="","",IFERROR(INDEX('Biblioteca de prompts'!$B$5:$B$54,MATCH(B111,'Biblioteca de prompts'!$A$5:$A$54,0)),""))</f>
        <v/>
      </c>
      <c r="E111" s="6" t="n"/>
      <c r="F111" s="5" t="n"/>
      <c r="G111" s="5" t="n"/>
      <c r="H111" s="4" t="n"/>
      <c r="I111" s="5" t="n"/>
      <c r="J111" s="5" t="n"/>
      <c r="K111" s="5" t="n"/>
      <c r="L111" s="5" t="n"/>
      <c r="M111" s="7">
        <f>IF(B111="","",IF(E111=IFERROR(INDEX('Biblioteca de prompts'!$F$5:$F$54,MATCH(B111,'Biblioteca de prompts'!$A$5:$A$54,0)),""),'Listas'!$H$5,'Listas'!$H$6))</f>
        <v/>
      </c>
    </row>
    <row r="112">
      <c r="A112" s="10" t="n"/>
      <c r="B112" s="4" t="n"/>
      <c r="C112" s="11">
        <f>IF(B112="","",IFERROR(INDEX('Biblioteca de prompts'!$C$5:$C$54,MATCH(B112,'Biblioteca de prompts'!$A$5:$A$54,0)),""))</f>
        <v/>
      </c>
      <c r="D112" s="11">
        <f>IF(B112="","",IFERROR(INDEX('Biblioteca de prompts'!$B$5:$B$54,MATCH(B112,'Biblioteca de prompts'!$A$5:$A$54,0)),""))</f>
        <v/>
      </c>
      <c r="E112" s="6" t="n"/>
      <c r="F112" s="5" t="n"/>
      <c r="G112" s="5" t="n"/>
      <c r="H112" s="4" t="n"/>
      <c r="I112" s="5" t="n"/>
      <c r="J112" s="5" t="n"/>
      <c r="K112" s="5" t="n"/>
      <c r="L112" s="5" t="n"/>
      <c r="M112" s="7">
        <f>IF(B112="","",IF(E112=IFERROR(INDEX('Biblioteca de prompts'!$F$5:$F$54,MATCH(B112,'Biblioteca de prompts'!$A$5:$A$54,0)),""),'Listas'!$H$5,'Listas'!$H$6))</f>
        <v/>
      </c>
    </row>
    <row r="113">
      <c r="A113" s="10" t="n"/>
      <c r="B113" s="4" t="n"/>
      <c r="C113" s="11">
        <f>IF(B113="","",IFERROR(INDEX('Biblioteca de prompts'!$C$5:$C$54,MATCH(B113,'Biblioteca de prompts'!$A$5:$A$54,0)),""))</f>
        <v/>
      </c>
      <c r="D113" s="11">
        <f>IF(B113="","",IFERROR(INDEX('Biblioteca de prompts'!$B$5:$B$54,MATCH(B113,'Biblioteca de prompts'!$A$5:$A$54,0)),""))</f>
        <v/>
      </c>
      <c r="E113" s="6" t="n"/>
      <c r="F113" s="5" t="n"/>
      <c r="G113" s="5" t="n"/>
      <c r="H113" s="4" t="n"/>
      <c r="I113" s="5" t="n"/>
      <c r="J113" s="5" t="n"/>
      <c r="K113" s="5" t="n"/>
      <c r="L113" s="5" t="n"/>
      <c r="M113" s="7">
        <f>IF(B113="","",IF(E113=IFERROR(INDEX('Biblioteca de prompts'!$F$5:$F$54,MATCH(B113,'Biblioteca de prompts'!$A$5:$A$54,0)),""),'Listas'!$H$5,'Listas'!$H$6))</f>
        <v/>
      </c>
    </row>
    <row r="114">
      <c r="A114" s="10" t="n"/>
      <c r="B114" s="4" t="n"/>
      <c r="C114" s="11">
        <f>IF(B114="","",IFERROR(INDEX('Biblioteca de prompts'!$C$5:$C$54,MATCH(B114,'Biblioteca de prompts'!$A$5:$A$54,0)),""))</f>
        <v/>
      </c>
      <c r="D114" s="11">
        <f>IF(B114="","",IFERROR(INDEX('Biblioteca de prompts'!$B$5:$B$54,MATCH(B114,'Biblioteca de prompts'!$A$5:$A$54,0)),""))</f>
        <v/>
      </c>
      <c r="E114" s="6" t="n"/>
      <c r="F114" s="5" t="n"/>
      <c r="G114" s="5" t="n"/>
      <c r="H114" s="4" t="n"/>
      <c r="I114" s="5" t="n"/>
      <c r="J114" s="5" t="n"/>
      <c r="K114" s="5" t="n"/>
      <c r="L114" s="5" t="n"/>
      <c r="M114" s="7">
        <f>IF(B114="","",IF(E114=IFERROR(INDEX('Biblioteca de prompts'!$F$5:$F$54,MATCH(B114,'Biblioteca de prompts'!$A$5:$A$54,0)),""),'Listas'!$H$5,'Listas'!$H$6))</f>
        <v/>
      </c>
    </row>
    <row r="115">
      <c r="A115" s="10" t="n"/>
      <c r="B115" s="4" t="n"/>
      <c r="C115" s="11">
        <f>IF(B115="","",IFERROR(INDEX('Biblioteca de prompts'!$C$5:$C$54,MATCH(B115,'Biblioteca de prompts'!$A$5:$A$54,0)),""))</f>
        <v/>
      </c>
      <c r="D115" s="11">
        <f>IF(B115="","",IFERROR(INDEX('Biblioteca de prompts'!$B$5:$B$54,MATCH(B115,'Biblioteca de prompts'!$A$5:$A$54,0)),""))</f>
        <v/>
      </c>
      <c r="E115" s="6" t="n"/>
      <c r="F115" s="5" t="n"/>
      <c r="G115" s="5" t="n"/>
      <c r="H115" s="4" t="n"/>
      <c r="I115" s="5" t="n"/>
      <c r="J115" s="5" t="n"/>
      <c r="K115" s="5" t="n"/>
      <c r="L115" s="5" t="n"/>
      <c r="M115" s="7">
        <f>IF(B115="","",IF(E115=IFERROR(INDEX('Biblioteca de prompts'!$F$5:$F$54,MATCH(B115,'Biblioteca de prompts'!$A$5:$A$54,0)),""),'Listas'!$H$5,'Listas'!$H$6))</f>
        <v/>
      </c>
    </row>
    <row r="116">
      <c r="A116" s="10" t="n"/>
      <c r="B116" s="4" t="n"/>
      <c r="C116" s="11">
        <f>IF(B116="","",IFERROR(INDEX('Biblioteca de prompts'!$C$5:$C$54,MATCH(B116,'Biblioteca de prompts'!$A$5:$A$54,0)),""))</f>
        <v/>
      </c>
      <c r="D116" s="11">
        <f>IF(B116="","",IFERROR(INDEX('Biblioteca de prompts'!$B$5:$B$54,MATCH(B116,'Biblioteca de prompts'!$A$5:$A$54,0)),""))</f>
        <v/>
      </c>
      <c r="E116" s="6" t="n"/>
      <c r="F116" s="5" t="n"/>
      <c r="G116" s="5" t="n"/>
      <c r="H116" s="4" t="n"/>
      <c r="I116" s="5" t="n"/>
      <c r="J116" s="5" t="n"/>
      <c r="K116" s="5" t="n"/>
      <c r="L116" s="5" t="n"/>
      <c r="M116" s="7">
        <f>IF(B116="","",IF(E116=IFERROR(INDEX('Biblioteca de prompts'!$F$5:$F$54,MATCH(B116,'Biblioteca de prompts'!$A$5:$A$54,0)),""),'Listas'!$H$5,'Listas'!$H$6))</f>
        <v/>
      </c>
    </row>
    <row r="117">
      <c r="A117" s="10" t="n"/>
      <c r="B117" s="4" t="n"/>
      <c r="C117" s="11">
        <f>IF(B117="","",IFERROR(INDEX('Biblioteca de prompts'!$C$5:$C$54,MATCH(B117,'Biblioteca de prompts'!$A$5:$A$54,0)),""))</f>
        <v/>
      </c>
      <c r="D117" s="11">
        <f>IF(B117="","",IFERROR(INDEX('Biblioteca de prompts'!$B$5:$B$54,MATCH(B117,'Biblioteca de prompts'!$A$5:$A$54,0)),""))</f>
        <v/>
      </c>
      <c r="E117" s="6" t="n"/>
      <c r="F117" s="5" t="n"/>
      <c r="G117" s="5" t="n"/>
      <c r="H117" s="4" t="n"/>
      <c r="I117" s="5" t="n"/>
      <c r="J117" s="5" t="n"/>
      <c r="K117" s="5" t="n"/>
      <c r="L117" s="5" t="n"/>
      <c r="M117" s="7">
        <f>IF(B117="","",IF(E117=IFERROR(INDEX('Biblioteca de prompts'!$F$5:$F$54,MATCH(B117,'Biblioteca de prompts'!$A$5:$A$54,0)),""),'Listas'!$H$5,'Listas'!$H$6))</f>
        <v/>
      </c>
    </row>
    <row r="118">
      <c r="A118" s="10" t="n"/>
      <c r="B118" s="4" t="n"/>
      <c r="C118" s="11">
        <f>IF(B118="","",IFERROR(INDEX('Biblioteca de prompts'!$C$5:$C$54,MATCH(B118,'Biblioteca de prompts'!$A$5:$A$54,0)),""))</f>
        <v/>
      </c>
      <c r="D118" s="11">
        <f>IF(B118="","",IFERROR(INDEX('Biblioteca de prompts'!$B$5:$B$54,MATCH(B118,'Biblioteca de prompts'!$A$5:$A$54,0)),""))</f>
        <v/>
      </c>
      <c r="E118" s="6" t="n"/>
      <c r="F118" s="5" t="n"/>
      <c r="G118" s="5" t="n"/>
      <c r="H118" s="4" t="n"/>
      <c r="I118" s="5" t="n"/>
      <c r="J118" s="5" t="n"/>
      <c r="K118" s="5" t="n"/>
      <c r="L118" s="5" t="n"/>
      <c r="M118" s="7">
        <f>IF(B118="","",IF(E118=IFERROR(INDEX('Biblioteca de prompts'!$F$5:$F$54,MATCH(B118,'Biblioteca de prompts'!$A$5:$A$54,0)),""),'Listas'!$H$5,'Listas'!$H$6))</f>
        <v/>
      </c>
    </row>
    <row r="119">
      <c r="A119" s="10" t="n"/>
      <c r="B119" s="4" t="n"/>
      <c r="C119" s="11">
        <f>IF(B119="","",IFERROR(INDEX('Biblioteca de prompts'!$C$5:$C$54,MATCH(B119,'Biblioteca de prompts'!$A$5:$A$54,0)),""))</f>
        <v/>
      </c>
      <c r="D119" s="11">
        <f>IF(B119="","",IFERROR(INDEX('Biblioteca de prompts'!$B$5:$B$54,MATCH(B119,'Biblioteca de prompts'!$A$5:$A$54,0)),""))</f>
        <v/>
      </c>
      <c r="E119" s="6" t="n"/>
      <c r="F119" s="5" t="n"/>
      <c r="G119" s="5" t="n"/>
      <c r="H119" s="4" t="n"/>
      <c r="I119" s="5" t="n"/>
      <c r="J119" s="5" t="n"/>
      <c r="K119" s="5" t="n"/>
      <c r="L119" s="5" t="n"/>
      <c r="M119" s="7">
        <f>IF(B119="","",IF(E119=IFERROR(INDEX('Biblioteca de prompts'!$F$5:$F$54,MATCH(B119,'Biblioteca de prompts'!$A$5:$A$54,0)),""),'Listas'!$H$5,'Listas'!$H$6))</f>
        <v/>
      </c>
    </row>
    <row r="120">
      <c r="A120" s="10" t="n"/>
      <c r="B120" s="4" t="n"/>
      <c r="C120" s="11">
        <f>IF(B120="","",IFERROR(INDEX('Biblioteca de prompts'!$C$5:$C$54,MATCH(B120,'Biblioteca de prompts'!$A$5:$A$54,0)),""))</f>
        <v/>
      </c>
      <c r="D120" s="11">
        <f>IF(B120="","",IFERROR(INDEX('Biblioteca de prompts'!$B$5:$B$54,MATCH(B120,'Biblioteca de prompts'!$A$5:$A$54,0)),""))</f>
        <v/>
      </c>
      <c r="E120" s="6" t="n"/>
      <c r="F120" s="5" t="n"/>
      <c r="G120" s="5" t="n"/>
      <c r="H120" s="4" t="n"/>
      <c r="I120" s="5" t="n"/>
      <c r="J120" s="5" t="n"/>
      <c r="K120" s="5" t="n"/>
      <c r="L120" s="5" t="n"/>
      <c r="M120" s="7">
        <f>IF(B120="","",IF(E120=IFERROR(INDEX('Biblioteca de prompts'!$F$5:$F$54,MATCH(B120,'Biblioteca de prompts'!$A$5:$A$54,0)),""),'Listas'!$H$5,'Listas'!$H$6))</f>
        <v/>
      </c>
    </row>
    <row r="121">
      <c r="A121" s="10" t="n"/>
      <c r="B121" s="4" t="n"/>
      <c r="C121" s="11">
        <f>IF(B121="","",IFERROR(INDEX('Biblioteca de prompts'!$C$5:$C$54,MATCH(B121,'Biblioteca de prompts'!$A$5:$A$54,0)),""))</f>
        <v/>
      </c>
      <c r="D121" s="11">
        <f>IF(B121="","",IFERROR(INDEX('Biblioteca de prompts'!$B$5:$B$54,MATCH(B121,'Biblioteca de prompts'!$A$5:$A$54,0)),""))</f>
        <v/>
      </c>
      <c r="E121" s="6" t="n"/>
      <c r="F121" s="5" t="n"/>
      <c r="G121" s="5" t="n"/>
      <c r="H121" s="4" t="n"/>
      <c r="I121" s="5" t="n"/>
      <c r="J121" s="5" t="n"/>
      <c r="K121" s="5" t="n"/>
      <c r="L121" s="5" t="n"/>
      <c r="M121" s="7">
        <f>IF(B121="","",IF(E121=IFERROR(INDEX('Biblioteca de prompts'!$F$5:$F$54,MATCH(B121,'Biblioteca de prompts'!$A$5:$A$54,0)),""),'Listas'!$H$5,'Listas'!$H$6))</f>
        <v/>
      </c>
    </row>
    <row r="122">
      <c r="A122" s="10" t="n"/>
      <c r="B122" s="4" t="n"/>
      <c r="C122" s="11">
        <f>IF(B122="","",IFERROR(INDEX('Biblioteca de prompts'!$C$5:$C$54,MATCH(B122,'Biblioteca de prompts'!$A$5:$A$54,0)),""))</f>
        <v/>
      </c>
      <c r="D122" s="11">
        <f>IF(B122="","",IFERROR(INDEX('Biblioteca de prompts'!$B$5:$B$54,MATCH(B122,'Biblioteca de prompts'!$A$5:$A$54,0)),""))</f>
        <v/>
      </c>
      <c r="E122" s="6" t="n"/>
      <c r="F122" s="5" t="n"/>
      <c r="G122" s="5" t="n"/>
      <c r="H122" s="4" t="n"/>
      <c r="I122" s="5" t="n"/>
      <c r="J122" s="5" t="n"/>
      <c r="K122" s="5" t="n"/>
      <c r="L122" s="5" t="n"/>
      <c r="M122" s="7">
        <f>IF(B122="","",IF(E122=IFERROR(INDEX('Biblioteca de prompts'!$F$5:$F$54,MATCH(B122,'Biblioteca de prompts'!$A$5:$A$54,0)),""),'Listas'!$H$5,'Listas'!$H$6))</f>
        <v/>
      </c>
    </row>
    <row r="123">
      <c r="A123" s="10" t="n"/>
      <c r="B123" s="4" t="n"/>
      <c r="C123" s="11">
        <f>IF(B123="","",IFERROR(INDEX('Biblioteca de prompts'!$C$5:$C$54,MATCH(B123,'Biblioteca de prompts'!$A$5:$A$54,0)),""))</f>
        <v/>
      </c>
      <c r="D123" s="11">
        <f>IF(B123="","",IFERROR(INDEX('Biblioteca de prompts'!$B$5:$B$54,MATCH(B123,'Biblioteca de prompts'!$A$5:$A$54,0)),""))</f>
        <v/>
      </c>
      <c r="E123" s="6" t="n"/>
      <c r="F123" s="5" t="n"/>
      <c r="G123" s="5" t="n"/>
      <c r="H123" s="4" t="n"/>
      <c r="I123" s="5" t="n"/>
      <c r="J123" s="5" t="n"/>
      <c r="K123" s="5" t="n"/>
      <c r="L123" s="5" t="n"/>
      <c r="M123" s="7">
        <f>IF(B123="","",IF(E123=IFERROR(INDEX('Biblioteca de prompts'!$F$5:$F$54,MATCH(B123,'Biblioteca de prompts'!$A$5:$A$54,0)),""),'Listas'!$H$5,'Listas'!$H$6))</f>
        <v/>
      </c>
    </row>
    <row r="124">
      <c r="A124" s="10" t="n"/>
      <c r="B124" s="4" t="n"/>
      <c r="C124" s="11">
        <f>IF(B124="","",IFERROR(INDEX('Biblioteca de prompts'!$C$5:$C$54,MATCH(B124,'Biblioteca de prompts'!$A$5:$A$54,0)),""))</f>
        <v/>
      </c>
      <c r="D124" s="11">
        <f>IF(B124="","",IFERROR(INDEX('Biblioteca de prompts'!$B$5:$B$54,MATCH(B124,'Biblioteca de prompts'!$A$5:$A$54,0)),""))</f>
        <v/>
      </c>
      <c r="E124" s="6" t="n"/>
      <c r="F124" s="5" t="n"/>
      <c r="G124" s="5" t="n"/>
      <c r="H124" s="4" t="n"/>
      <c r="I124" s="5" t="n"/>
      <c r="J124" s="5" t="n"/>
      <c r="K124" s="5" t="n"/>
      <c r="L124" s="5" t="n"/>
      <c r="M124" s="7">
        <f>IF(B124="","",IF(E124=IFERROR(INDEX('Biblioteca de prompts'!$F$5:$F$54,MATCH(B124,'Biblioteca de prompts'!$A$5:$A$54,0)),""),'Listas'!$H$5,'Listas'!$H$6))</f>
        <v/>
      </c>
    </row>
    <row r="125">
      <c r="A125" s="10" t="n"/>
      <c r="B125" s="4" t="n"/>
      <c r="C125" s="11">
        <f>IF(B125="","",IFERROR(INDEX('Biblioteca de prompts'!$C$5:$C$54,MATCH(B125,'Biblioteca de prompts'!$A$5:$A$54,0)),""))</f>
        <v/>
      </c>
      <c r="D125" s="11">
        <f>IF(B125="","",IFERROR(INDEX('Biblioteca de prompts'!$B$5:$B$54,MATCH(B125,'Biblioteca de prompts'!$A$5:$A$54,0)),""))</f>
        <v/>
      </c>
      <c r="E125" s="6" t="n"/>
      <c r="F125" s="5" t="n"/>
      <c r="G125" s="5" t="n"/>
      <c r="H125" s="4" t="n"/>
      <c r="I125" s="5" t="n"/>
      <c r="J125" s="5" t="n"/>
      <c r="K125" s="5" t="n"/>
      <c r="L125" s="5" t="n"/>
      <c r="M125" s="7">
        <f>IF(B125="","",IF(E125=IFERROR(INDEX('Biblioteca de prompts'!$F$5:$F$54,MATCH(B125,'Biblioteca de prompts'!$A$5:$A$54,0)),""),'Listas'!$H$5,'Listas'!$H$6))</f>
        <v/>
      </c>
    </row>
    <row r="126">
      <c r="A126" s="10" t="n"/>
      <c r="B126" s="4" t="n"/>
      <c r="C126" s="11">
        <f>IF(B126="","",IFERROR(INDEX('Biblioteca de prompts'!$C$5:$C$54,MATCH(B126,'Biblioteca de prompts'!$A$5:$A$54,0)),""))</f>
        <v/>
      </c>
      <c r="D126" s="11">
        <f>IF(B126="","",IFERROR(INDEX('Biblioteca de prompts'!$B$5:$B$54,MATCH(B126,'Biblioteca de prompts'!$A$5:$A$54,0)),""))</f>
        <v/>
      </c>
      <c r="E126" s="6" t="n"/>
      <c r="F126" s="5" t="n"/>
      <c r="G126" s="5" t="n"/>
      <c r="H126" s="4" t="n"/>
      <c r="I126" s="5" t="n"/>
      <c r="J126" s="5" t="n"/>
      <c r="K126" s="5" t="n"/>
      <c r="L126" s="5" t="n"/>
      <c r="M126" s="7">
        <f>IF(B126="","",IF(E126=IFERROR(INDEX('Biblioteca de prompts'!$F$5:$F$54,MATCH(B126,'Biblioteca de prompts'!$A$5:$A$54,0)),""),'Listas'!$H$5,'Listas'!$H$6))</f>
        <v/>
      </c>
    </row>
    <row r="127">
      <c r="A127" s="10" t="n"/>
      <c r="B127" s="4" t="n"/>
      <c r="C127" s="11">
        <f>IF(B127="","",IFERROR(INDEX('Biblioteca de prompts'!$C$5:$C$54,MATCH(B127,'Biblioteca de prompts'!$A$5:$A$54,0)),""))</f>
        <v/>
      </c>
      <c r="D127" s="11">
        <f>IF(B127="","",IFERROR(INDEX('Biblioteca de prompts'!$B$5:$B$54,MATCH(B127,'Biblioteca de prompts'!$A$5:$A$54,0)),""))</f>
        <v/>
      </c>
      <c r="E127" s="6" t="n"/>
      <c r="F127" s="5" t="n"/>
      <c r="G127" s="5" t="n"/>
      <c r="H127" s="4" t="n"/>
      <c r="I127" s="5" t="n"/>
      <c r="J127" s="5" t="n"/>
      <c r="K127" s="5" t="n"/>
      <c r="L127" s="5" t="n"/>
      <c r="M127" s="7">
        <f>IF(B127="","",IF(E127=IFERROR(INDEX('Biblioteca de prompts'!$F$5:$F$54,MATCH(B127,'Biblioteca de prompts'!$A$5:$A$54,0)),""),'Listas'!$H$5,'Listas'!$H$6))</f>
        <v/>
      </c>
    </row>
    <row r="128">
      <c r="A128" s="10" t="n"/>
      <c r="B128" s="4" t="n"/>
      <c r="C128" s="11">
        <f>IF(B128="","",IFERROR(INDEX('Biblioteca de prompts'!$C$5:$C$54,MATCH(B128,'Biblioteca de prompts'!$A$5:$A$54,0)),""))</f>
        <v/>
      </c>
      <c r="D128" s="11">
        <f>IF(B128="","",IFERROR(INDEX('Biblioteca de prompts'!$B$5:$B$54,MATCH(B128,'Biblioteca de prompts'!$A$5:$A$54,0)),""))</f>
        <v/>
      </c>
      <c r="E128" s="6" t="n"/>
      <c r="F128" s="5" t="n"/>
      <c r="G128" s="5" t="n"/>
      <c r="H128" s="4" t="n"/>
      <c r="I128" s="5" t="n"/>
      <c r="J128" s="5" t="n"/>
      <c r="K128" s="5" t="n"/>
      <c r="L128" s="5" t="n"/>
      <c r="M128" s="7">
        <f>IF(B128="","",IF(E128=IFERROR(INDEX('Biblioteca de prompts'!$F$5:$F$54,MATCH(B128,'Biblioteca de prompts'!$A$5:$A$54,0)),""),'Listas'!$H$5,'Listas'!$H$6))</f>
        <v/>
      </c>
    </row>
    <row r="129">
      <c r="A129" s="10" t="n"/>
      <c r="B129" s="4" t="n"/>
      <c r="C129" s="11">
        <f>IF(B129="","",IFERROR(INDEX('Biblioteca de prompts'!$C$5:$C$54,MATCH(B129,'Biblioteca de prompts'!$A$5:$A$54,0)),""))</f>
        <v/>
      </c>
      <c r="D129" s="11">
        <f>IF(B129="","",IFERROR(INDEX('Biblioteca de prompts'!$B$5:$B$54,MATCH(B129,'Biblioteca de prompts'!$A$5:$A$54,0)),""))</f>
        <v/>
      </c>
      <c r="E129" s="6" t="n"/>
      <c r="F129" s="5" t="n"/>
      <c r="G129" s="5" t="n"/>
      <c r="H129" s="4" t="n"/>
      <c r="I129" s="5" t="n"/>
      <c r="J129" s="5" t="n"/>
      <c r="K129" s="5" t="n"/>
      <c r="L129" s="5" t="n"/>
      <c r="M129" s="7">
        <f>IF(B129="","",IF(E129=IFERROR(INDEX('Biblioteca de prompts'!$F$5:$F$54,MATCH(B129,'Biblioteca de prompts'!$A$5:$A$54,0)),""),'Listas'!$H$5,'Listas'!$H$6))</f>
        <v/>
      </c>
    </row>
    <row r="130">
      <c r="A130" s="10" t="n"/>
      <c r="B130" s="4" t="n"/>
      <c r="C130" s="11">
        <f>IF(B130="","",IFERROR(INDEX('Biblioteca de prompts'!$C$5:$C$54,MATCH(B130,'Biblioteca de prompts'!$A$5:$A$54,0)),""))</f>
        <v/>
      </c>
      <c r="D130" s="11">
        <f>IF(B130="","",IFERROR(INDEX('Biblioteca de prompts'!$B$5:$B$54,MATCH(B130,'Biblioteca de prompts'!$A$5:$A$54,0)),""))</f>
        <v/>
      </c>
      <c r="E130" s="6" t="n"/>
      <c r="F130" s="5" t="n"/>
      <c r="G130" s="5" t="n"/>
      <c r="H130" s="4" t="n"/>
      <c r="I130" s="5" t="n"/>
      <c r="J130" s="5" t="n"/>
      <c r="K130" s="5" t="n"/>
      <c r="L130" s="5" t="n"/>
      <c r="M130" s="7">
        <f>IF(B130="","",IF(E130=IFERROR(INDEX('Biblioteca de prompts'!$F$5:$F$54,MATCH(B130,'Biblioteca de prompts'!$A$5:$A$54,0)),""),'Listas'!$H$5,'Listas'!$H$6))</f>
        <v/>
      </c>
    </row>
    <row r="131">
      <c r="A131" s="10" t="n"/>
      <c r="B131" s="4" t="n"/>
      <c r="C131" s="11">
        <f>IF(B131="","",IFERROR(INDEX('Biblioteca de prompts'!$C$5:$C$54,MATCH(B131,'Biblioteca de prompts'!$A$5:$A$54,0)),""))</f>
        <v/>
      </c>
      <c r="D131" s="11">
        <f>IF(B131="","",IFERROR(INDEX('Biblioteca de prompts'!$B$5:$B$54,MATCH(B131,'Biblioteca de prompts'!$A$5:$A$54,0)),""))</f>
        <v/>
      </c>
      <c r="E131" s="6" t="n"/>
      <c r="F131" s="5" t="n"/>
      <c r="G131" s="5" t="n"/>
      <c r="H131" s="4" t="n"/>
      <c r="I131" s="5" t="n"/>
      <c r="J131" s="5" t="n"/>
      <c r="K131" s="5" t="n"/>
      <c r="L131" s="5" t="n"/>
      <c r="M131" s="7">
        <f>IF(B131="","",IF(E131=IFERROR(INDEX('Biblioteca de prompts'!$F$5:$F$54,MATCH(B131,'Biblioteca de prompts'!$A$5:$A$54,0)),""),'Listas'!$H$5,'Listas'!$H$6))</f>
        <v/>
      </c>
    </row>
    <row r="132">
      <c r="A132" s="10" t="n"/>
      <c r="B132" s="4" t="n"/>
      <c r="C132" s="11">
        <f>IF(B132="","",IFERROR(INDEX('Biblioteca de prompts'!$C$5:$C$54,MATCH(B132,'Biblioteca de prompts'!$A$5:$A$54,0)),""))</f>
        <v/>
      </c>
      <c r="D132" s="11">
        <f>IF(B132="","",IFERROR(INDEX('Biblioteca de prompts'!$B$5:$B$54,MATCH(B132,'Biblioteca de prompts'!$A$5:$A$54,0)),""))</f>
        <v/>
      </c>
      <c r="E132" s="6" t="n"/>
      <c r="F132" s="5" t="n"/>
      <c r="G132" s="5" t="n"/>
      <c r="H132" s="4" t="n"/>
      <c r="I132" s="5" t="n"/>
      <c r="J132" s="5" t="n"/>
      <c r="K132" s="5" t="n"/>
      <c r="L132" s="5" t="n"/>
      <c r="M132" s="7">
        <f>IF(B132="","",IF(E132=IFERROR(INDEX('Biblioteca de prompts'!$F$5:$F$54,MATCH(B132,'Biblioteca de prompts'!$A$5:$A$54,0)),""),'Listas'!$H$5,'Listas'!$H$6))</f>
        <v/>
      </c>
    </row>
    <row r="133">
      <c r="A133" s="10" t="n"/>
      <c r="B133" s="4" t="n"/>
      <c r="C133" s="11">
        <f>IF(B133="","",IFERROR(INDEX('Biblioteca de prompts'!$C$5:$C$54,MATCH(B133,'Biblioteca de prompts'!$A$5:$A$54,0)),""))</f>
        <v/>
      </c>
      <c r="D133" s="11">
        <f>IF(B133="","",IFERROR(INDEX('Biblioteca de prompts'!$B$5:$B$54,MATCH(B133,'Biblioteca de prompts'!$A$5:$A$54,0)),""))</f>
        <v/>
      </c>
      <c r="E133" s="6" t="n"/>
      <c r="F133" s="5" t="n"/>
      <c r="G133" s="5" t="n"/>
      <c r="H133" s="4" t="n"/>
      <c r="I133" s="5" t="n"/>
      <c r="J133" s="5" t="n"/>
      <c r="K133" s="5" t="n"/>
      <c r="L133" s="5" t="n"/>
      <c r="M133" s="7">
        <f>IF(B133="","",IF(E133=IFERROR(INDEX('Biblioteca de prompts'!$F$5:$F$54,MATCH(B133,'Biblioteca de prompts'!$A$5:$A$54,0)),""),'Listas'!$H$5,'Listas'!$H$6))</f>
        <v/>
      </c>
    </row>
    <row r="134">
      <c r="A134" s="10" t="n"/>
      <c r="B134" s="4" t="n"/>
      <c r="C134" s="11">
        <f>IF(B134="","",IFERROR(INDEX('Biblioteca de prompts'!$C$5:$C$54,MATCH(B134,'Biblioteca de prompts'!$A$5:$A$54,0)),""))</f>
        <v/>
      </c>
      <c r="D134" s="11">
        <f>IF(B134="","",IFERROR(INDEX('Biblioteca de prompts'!$B$5:$B$54,MATCH(B134,'Biblioteca de prompts'!$A$5:$A$54,0)),""))</f>
        <v/>
      </c>
      <c r="E134" s="6" t="n"/>
      <c r="F134" s="5" t="n"/>
      <c r="G134" s="5" t="n"/>
      <c r="H134" s="4" t="n"/>
      <c r="I134" s="5" t="n"/>
      <c r="J134" s="5" t="n"/>
      <c r="K134" s="5" t="n"/>
      <c r="L134" s="5" t="n"/>
      <c r="M134" s="7">
        <f>IF(B134="","",IF(E134=IFERROR(INDEX('Biblioteca de prompts'!$F$5:$F$54,MATCH(B134,'Biblioteca de prompts'!$A$5:$A$54,0)),""),'Listas'!$H$5,'Listas'!$H$6))</f>
        <v/>
      </c>
    </row>
    <row r="135">
      <c r="A135" s="10" t="n"/>
      <c r="B135" s="4" t="n"/>
      <c r="C135" s="11">
        <f>IF(B135="","",IFERROR(INDEX('Biblioteca de prompts'!$C$5:$C$54,MATCH(B135,'Biblioteca de prompts'!$A$5:$A$54,0)),""))</f>
        <v/>
      </c>
      <c r="D135" s="11">
        <f>IF(B135="","",IFERROR(INDEX('Biblioteca de prompts'!$B$5:$B$54,MATCH(B135,'Biblioteca de prompts'!$A$5:$A$54,0)),""))</f>
        <v/>
      </c>
      <c r="E135" s="6" t="n"/>
      <c r="F135" s="5" t="n"/>
      <c r="G135" s="5" t="n"/>
      <c r="H135" s="4" t="n"/>
      <c r="I135" s="5" t="n"/>
      <c r="J135" s="5" t="n"/>
      <c r="K135" s="5" t="n"/>
      <c r="L135" s="5" t="n"/>
      <c r="M135" s="7">
        <f>IF(B135="","",IF(E135=IFERROR(INDEX('Biblioteca de prompts'!$F$5:$F$54,MATCH(B135,'Biblioteca de prompts'!$A$5:$A$54,0)),""),'Listas'!$H$5,'Listas'!$H$6))</f>
        <v/>
      </c>
    </row>
    <row r="136">
      <c r="A136" s="10" t="n"/>
      <c r="B136" s="4" t="n"/>
      <c r="C136" s="11">
        <f>IF(B136="","",IFERROR(INDEX('Biblioteca de prompts'!$C$5:$C$54,MATCH(B136,'Biblioteca de prompts'!$A$5:$A$54,0)),""))</f>
        <v/>
      </c>
      <c r="D136" s="11">
        <f>IF(B136="","",IFERROR(INDEX('Biblioteca de prompts'!$B$5:$B$54,MATCH(B136,'Biblioteca de prompts'!$A$5:$A$54,0)),""))</f>
        <v/>
      </c>
      <c r="E136" s="6" t="n"/>
      <c r="F136" s="5" t="n"/>
      <c r="G136" s="5" t="n"/>
      <c r="H136" s="4" t="n"/>
      <c r="I136" s="5" t="n"/>
      <c r="J136" s="5" t="n"/>
      <c r="K136" s="5" t="n"/>
      <c r="L136" s="5" t="n"/>
      <c r="M136" s="7">
        <f>IF(B136="","",IF(E136=IFERROR(INDEX('Biblioteca de prompts'!$F$5:$F$54,MATCH(B136,'Biblioteca de prompts'!$A$5:$A$54,0)),""),'Listas'!$H$5,'Listas'!$H$6))</f>
        <v/>
      </c>
    </row>
    <row r="137">
      <c r="A137" s="10" t="n"/>
      <c r="B137" s="4" t="n"/>
      <c r="C137" s="11">
        <f>IF(B137="","",IFERROR(INDEX('Biblioteca de prompts'!$C$5:$C$54,MATCH(B137,'Biblioteca de prompts'!$A$5:$A$54,0)),""))</f>
        <v/>
      </c>
      <c r="D137" s="11">
        <f>IF(B137="","",IFERROR(INDEX('Biblioteca de prompts'!$B$5:$B$54,MATCH(B137,'Biblioteca de prompts'!$A$5:$A$54,0)),""))</f>
        <v/>
      </c>
      <c r="E137" s="6" t="n"/>
      <c r="F137" s="5" t="n"/>
      <c r="G137" s="5" t="n"/>
      <c r="H137" s="4" t="n"/>
      <c r="I137" s="5" t="n"/>
      <c r="J137" s="5" t="n"/>
      <c r="K137" s="5" t="n"/>
      <c r="L137" s="5" t="n"/>
      <c r="M137" s="7">
        <f>IF(B137="","",IF(E137=IFERROR(INDEX('Biblioteca de prompts'!$F$5:$F$54,MATCH(B137,'Biblioteca de prompts'!$A$5:$A$54,0)),""),'Listas'!$H$5,'Listas'!$H$6))</f>
        <v/>
      </c>
    </row>
    <row r="138">
      <c r="A138" s="10" t="n"/>
      <c r="B138" s="4" t="n"/>
      <c r="C138" s="11">
        <f>IF(B138="","",IFERROR(INDEX('Biblioteca de prompts'!$C$5:$C$54,MATCH(B138,'Biblioteca de prompts'!$A$5:$A$54,0)),""))</f>
        <v/>
      </c>
      <c r="D138" s="11">
        <f>IF(B138="","",IFERROR(INDEX('Biblioteca de prompts'!$B$5:$B$54,MATCH(B138,'Biblioteca de prompts'!$A$5:$A$54,0)),""))</f>
        <v/>
      </c>
      <c r="E138" s="6" t="n"/>
      <c r="F138" s="5" t="n"/>
      <c r="G138" s="5" t="n"/>
      <c r="H138" s="4" t="n"/>
      <c r="I138" s="5" t="n"/>
      <c r="J138" s="5" t="n"/>
      <c r="K138" s="5" t="n"/>
      <c r="L138" s="5" t="n"/>
      <c r="M138" s="7">
        <f>IF(B138="","",IF(E138=IFERROR(INDEX('Biblioteca de prompts'!$F$5:$F$54,MATCH(B138,'Biblioteca de prompts'!$A$5:$A$54,0)),""),'Listas'!$H$5,'Listas'!$H$6))</f>
        <v/>
      </c>
    </row>
    <row r="139">
      <c r="A139" s="10" t="n"/>
      <c r="B139" s="4" t="n"/>
      <c r="C139" s="11">
        <f>IF(B139="","",IFERROR(INDEX('Biblioteca de prompts'!$C$5:$C$54,MATCH(B139,'Biblioteca de prompts'!$A$5:$A$54,0)),""))</f>
        <v/>
      </c>
      <c r="D139" s="11">
        <f>IF(B139="","",IFERROR(INDEX('Biblioteca de prompts'!$B$5:$B$54,MATCH(B139,'Biblioteca de prompts'!$A$5:$A$54,0)),""))</f>
        <v/>
      </c>
      <c r="E139" s="6" t="n"/>
      <c r="F139" s="5" t="n"/>
      <c r="G139" s="5" t="n"/>
      <c r="H139" s="4" t="n"/>
      <c r="I139" s="5" t="n"/>
      <c r="J139" s="5" t="n"/>
      <c r="K139" s="5" t="n"/>
      <c r="L139" s="5" t="n"/>
      <c r="M139" s="7">
        <f>IF(B139="","",IF(E139=IFERROR(INDEX('Biblioteca de prompts'!$F$5:$F$54,MATCH(B139,'Biblioteca de prompts'!$A$5:$A$54,0)),""),'Listas'!$H$5,'Listas'!$H$6))</f>
        <v/>
      </c>
    </row>
    <row r="140">
      <c r="A140" s="10" t="n"/>
      <c r="B140" s="4" t="n"/>
      <c r="C140" s="11">
        <f>IF(B140="","",IFERROR(INDEX('Biblioteca de prompts'!$C$5:$C$54,MATCH(B140,'Biblioteca de prompts'!$A$5:$A$54,0)),""))</f>
        <v/>
      </c>
      <c r="D140" s="11">
        <f>IF(B140="","",IFERROR(INDEX('Biblioteca de prompts'!$B$5:$B$54,MATCH(B140,'Biblioteca de prompts'!$A$5:$A$54,0)),""))</f>
        <v/>
      </c>
      <c r="E140" s="6" t="n"/>
      <c r="F140" s="5" t="n"/>
      <c r="G140" s="5" t="n"/>
      <c r="H140" s="4" t="n"/>
      <c r="I140" s="5" t="n"/>
      <c r="J140" s="5" t="n"/>
      <c r="K140" s="5" t="n"/>
      <c r="L140" s="5" t="n"/>
      <c r="M140" s="7">
        <f>IF(B140="","",IF(E140=IFERROR(INDEX('Biblioteca de prompts'!$F$5:$F$54,MATCH(B140,'Biblioteca de prompts'!$A$5:$A$54,0)),""),'Listas'!$H$5,'Listas'!$H$6))</f>
        <v/>
      </c>
    </row>
    <row r="141">
      <c r="A141" s="10" t="n"/>
      <c r="B141" s="4" t="n"/>
      <c r="C141" s="11">
        <f>IF(B141="","",IFERROR(INDEX('Biblioteca de prompts'!$C$5:$C$54,MATCH(B141,'Biblioteca de prompts'!$A$5:$A$54,0)),""))</f>
        <v/>
      </c>
      <c r="D141" s="11">
        <f>IF(B141="","",IFERROR(INDEX('Biblioteca de prompts'!$B$5:$B$54,MATCH(B141,'Biblioteca de prompts'!$A$5:$A$54,0)),""))</f>
        <v/>
      </c>
      <c r="E141" s="6" t="n"/>
      <c r="F141" s="5" t="n"/>
      <c r="G141" s="5" t="n"/>
      <c r="H141" s="4" t="n"/>
      <c r="I141" s="5" t="n"/>
      <c r="J141" s="5" t="n"/>
      <c r="K141" s="5" t="n"/>
      <c r="L141" s="5" t="n"/>
      <c r="M141" s="7">
        <f>IF(B141="","",IF(E141=IFERROR(INDEX('Biblioteca de prompts'!$F$5:$F$54,MATCH(B141,'Biblioteca de prompts'!$A$5:$A$54,0)),""),'Listas'!$H$5,'Listas'!$H$6))</f>
        <v/>
      </c>
    </row>
    <row r="142">
      <c r="A142" s="10" t="n"/>
      <c r="B142" s="4" t="n"/>
      <c r="C142" s="11">
        <f>IF(B142="","",IFERROR(INDEX('Biblioteca de prompts'!$C$5:$C$54,MATCH(B142,'Biblioteca de prompts'!$A$5:$A$54,0)),""))</f>
        <v/>
      </c>
      <c r="D142" s="11">
        <f>IF(B142="","",IFERROR(INDEX('Biblioteca de prompts'!$B$5:$B$54,MATCH(B142,'Biblioteca de prompts'!$A$5:$A$54,0)),""))</f>
        <v/>
      </c>
      <c r="E142" s="6" t="n"/>
      <c r="F142" s="5" t="n"/>
      <c r="G142" s="5" t="n"/>
      <c r="H142" s="4" t="n"/>
      <c r="I142" s="5" t="n"/>
      <c r="J142" s="5" t="n"/>
      <c r="K142" s="5" t="n"/>
      <c r="L142" s="5" t="n"/>
      <c r="M142" s="7">
        <f>IF(B142="","",IF(E142=IFERROR(INDEX('Biblioteca de prompts'!$F$5:$F$54,MATCH(B142,'Biblioteca de prompts'!$A$5:$A$54,0)),""),'Listas'!$H$5,'Listas'!$H$6))</f>
        <v/>
      </c>
    </row>
    <row r="143">
      <c r="A143" s="10" t="n"/>
      <c r="B143" s="4" t="n"/>
      <c r="C143" s="11">
        <f>IF(B143="","",IFERROR(INDEX('Biblioteca de prompts'!$C$5:$C$54,MATCH(B143,'Biblioteca de prompts'!$A$5:$A$54,0)),""))</f>
        <v/>
      </c>
      <c r="D143" s="11">
        <f>IF(B143="","",IFERROR(INDEX('Biblioteca de prompts'!$B$5:$B$54,MATCH(B143,'Biblioteca de prompts'!$A$5:$A$54,0)),""))</f>
        <v/>
      </c>
      <c r="E143" s="6" t="n"/>
      <c r="F143" s="5" t="n"/>
      <c r="G143" s="5" t="n"/>
      <c r="H143" s="4" t="n"/>
      <c r="I143" s="5" t="n"/>
      <c r="J143" s="5" t="n"/>
      <c r="K143" s="5" t="n"/>
      <c r="L143" s="5" t="n"/>
      <c r="M143" s="7">
        <f>IF(B143="","",IF(E143=IFERROR(INDEX('Biblioteca de prompts'!$F$5:$F$54,MATCH(B143,'Biblioteca de prompts'!$A$5:$A$54,0)),""),'Listas'!$H$5,'Listas'!$H$6))</f>
        <v/>
      </c>
    </row>
    <row r="144">
      <c r="A144" s="10" t="n"/>
      <c r="B144" s="4" t="n"/>
      <c r="C144" s="11">
        <f>IF(B144="","",IFERROR(INDEX('Biblioteca de prompts'!$C$5:$C$54,MATCH(B144,'Biblioteca de prompts'!$A$5:$A$54,0)),""))</f>
        <v/>
      </c>
      <c r="D144" s="11">
        <f>IF(B144="","",IFERROR(INDEX('Biblioteca de prompts'!$B$5:$B$54,MATCH(B144,'Biblioteca de prompts'!$A$5:$A$54,0)),""))</f>
        <v/>
      </c>
      <c r="E144" s="6" t="n"/>
      <c r="F144" s="5" t="n"/>
      <c r="G144" s="5" t="n"/>
      <c r="H144" s="4" t="n"/>
      <c r="I144" s="5" t="n"/>
      <c r="J144" s="5" t="n"/>
      <c r="K144" s="5" t="n"/>
      <c r="L144" s="5" t="n"/>
      <c r="M144" s="7">
        <f>IF(B144="","",IF(E144=IFERROR(INDEX('Biblioteca de prompts'!$F$5:$F$54,MATCH(B144,'Biblioteca de prompts'!$A$5:$A$54,0)),""),'Listas'!$H$5,'Listas'!$H$6))</f>
        <v/>
      </c>
    </row>
    <row r="145">
      <c r="A145" s="10" t="n"/>
      <c r="B145" s="4" t="n"/>
      <c r="C145" s="11">
        <f>IF(B145="","",IFERROR(INDEX('Biblioteca de prompts'!$C$5:$C$54,MATCH(B145,'Biblioteca de prompts'!$A$5:$A$54,0)),""))</f>
        <v/>
      </c>
      <c r="D145" s="11">
        <f>IF(B145="","",IFERROR(INDEX('Biblioteca de prompts'!$B$5:$B$54,MATCH(B145,'Biblioteca de prompts'!$A$5:$A$54,0)),""))</f>
        <v/>
      </c>
      <c r="E145" s="6" t="n"/>
      <c r="F145" s="5" t="n"/>
      <c r="G145" s="5" t="n"/>
      <c r="H145" s="4" t="n"/>
      <c r="I145" s="5" t="n"/>
      <c r="J145" s="5" t="n"/>
      <c r="K145" s="5" t="n"/>
      <c r="L145" s="5" t="n"/>
      <c r="M145" s="7">
        <f>IF(B145="","",IF(E145=IFERROR(INDEX('Biblioteca de prompts'!$F$5:$F$54,MATCH(B145,'Biblioteca de prompts'!$A$5:$A$54,0)),""),'Listas'!$H$5,'Listas'!$H$6))</f>
        <v/>
      </c>
    </row>
    <row r="146">
      <c r="A146" s="10" t="n"/>
      <c r="B146" s="4" t="n"/>
      <c r="C146" s="11">
        <f>IF(B146="","",IFERROR(INDEX('Biblioteca de prompts'!$C$5:$C$54,MATCH(B146,'Biblioteca de prompts'!$A$5:$A$54,0)),""))</f>
        <v/>
      </c>
      <c r="D146" s="11">
        <f>IF(B146="","",IFERROR(INDEX('Biblioteca de prompts'!$B$5:$B$54,MATCH(B146,'Biblioteca de prompts'!$A$5:$A$54,0)),""))</f>
        <v/>
      </c>
      <c r="E146" s="6" t="n"/>
      <c r="F146" s="5" t="n"/>
      <c r="G146" s="5" t="n"/>
      <c r="H146" s="4" t="n"/>
      <c r="I146" s="5" t="n"/>
      <c r="J146" s="5" t="n"/>
      <c r="K146" s="5" t="n"/>
      <c r="L146" s="5" t="n"/>
      <c r="M146" s="7">
        <f>IF(B146="","",IF(E146=IFERROR(INDEX('Biblioteca de prompts'!$F$5:$F$54,MATCH(B146,'Biblioteca de prompts'!$A$5:$A$54,0)),""),'Listas'!$H$5,'Listas'!$H$6))</f>
        <v/>
      </c>
    </row>
    <row r="147">
      <c r="A147" s="10" t="n"/>
      <c r="B147" s="4" t="n"/>
      <c r="C147" s="11">
        <f>IF(B147="","",IFERROR(INDEX('Biblioteca de prompts'!$C$5:$C$54,MATCH(B147,'Biblioteca de prompts'!$A$5:$A$54,0)),""))</f>
        <v/>
      </c>
      <c r="D147" s="11">
        <f>IF(B147="","",IFERROR(INDEX('Biblioteca de prompts'!$B$5:$B$54,MATCH(B147,'Biblioteca de prompts'!$A$5:$A$54,0)),""))</f>
        <v/>
      </c>
      <c r="E147" s="6" t="n"/>
      <c r="F147" s="5" t="n"/>
      <c r="G147" s="5" t="n"/>
      <c r="H147" s="4" t="n"/>
      <c r="I147" s="5" t="n"/>
      <c r="J147" s="5" t="n"/>
      <c r="K147" s="5" t="n"/>
      <c r="L147" s="5" t="n"/>
      <c r="M147" s="7">
        <f>IF(B147="","",IF(E147=IFERROR(INDEX('Biblioteca de prompts'!$F$5:$F$54,MATCH(B147,'Biblioteca de prompts'!$A$5:$A$54,0)),""),'Listas'!$H$5,'Listas'!$H$6))</f>
        <v/>
      </c>
    </row>
    <row r="148">
      <c r="A148" s="10" t="n"/>
      <c r="B148" s="4" t="n"/>
      <c r="C148" s="11">
        <f>IF(B148="","",IFERROR(INDEX('Biblioteca de prompts'!$C$5:$C$54,MATCH(B148,'Biblioteca de prompts'!$A$5:$A$54,0)),""))</f>
        <v/>
      </c>
      <c r="D148" s="11">
        <f>IF(B148="","",IFERROR(INDEX('Biblioteca de prompts'!$B$5:$B$54,MATCH(B148,'Biblioteca de prompts'!$A$5:$A$54,0)),""))</f>
        <v/>
      </c>
      <c r="E148" s="6" t="n"/>
      <c r="F148" s="5" t="n"/>
      <c r="G148" s="5" t="n"/>
      <c r="H148" s="4" t="n"/>
      <c r="I148" s="5" t="n"/>
      <c r="J148" s="5" t="n"/>
      <c r="K148" s="5" t="n"/>
      <c r="L148" s="5" t="n"/>
      <c r="M148" s="7">
        <f>IF(B148="","",IF(E148=IFERROR(INDEX('Biblioteca de prompts'!$F$5:$F$54,MATCH(B148,'Biblioteca de prompts'!$A$5:$A$54,0)),""),'Listas'!$H$5,'Listas'!$H$6))</f>
        <v/>
      </c>
    </row>
    <row r="149">
      <c r="A149" s="10" t="n"/>
      <c r="B149" s="4" t="n"/>
      <c r="C149" s="11">
        <f>IF(B149="","",IFERROR(INDEX('Biblioteca de prompts'!$C$5:$C$54,MATCH(B149,'Biblioteca de prompts'!$A$5:$A$54,0)),""))</f>
        <v/>
      </c>
      <c r="D149" s="11">
        <f>IF(B149="","",IFERROR(INDEX('Biblioteca de prompts'!$B$5:$B$54,MATCH(B149,'Biblioteca de prompts'!$A$5:$A$54,0)),""))</f>
        <v/>
      </c>
      <c r="E149" s="6" t="n"/>
      <c r="F149" s="5" t="n"/>
      <c r="G149" s="5" t="n"/>
      <c r="H149" s="4" t="n"/>
      <c r="I149" s="5" t="n"/>
      <c r="J149" s="5" t="n"/>
      <c r="K149" s="5" t="n"/>
      <c r="L149" s="5" t="n"/>
      <c r="M149" s="7">
        <f>IF(B149="","",IF(E149=IFERROR(INDEX('Biblioteca de prompts'!$F$5:$F$54,MATCH(B149,'Biblioteca de prompts'!$A$5:$A$54,0)),""),'Listas'!$H$5,'Listas'!$H$6))</f>
        <v/>
      </c>
    </row>
    <row r="150">
      <c r="A150" s="10" t="n"/>
      <c r="B150" s="4" t="n"/>
      <c r="C150" s="11">
        <f>IF(B150="","",IFERROR(INDEX('Biblioteca de prompts'!$C$5:$C$54,MATCH(B150,'Biblioteca de prompts'!$A$5:$A$54,0)),""))</f>
        <v/>
      </c>
      <c r="D150" s="11">
        <f>IF(B150="","",IFERROR(INDEX('Biblioteca de prompts'!$B$5:$B$54,MATCH(B150,'Biblioteca de prompts'!$A$5:$A$54,0)),""))</f>
        <v/>
      </c>
      <c r="E150" s="6" t="n"/>
      <c r="F150" s="5" t="n"/>
      <c r="G150" s="5" t="n"/>
      <c r="H150" s="4" t="n"/>
      <c r="I150" s="5" t="n"/>
      <c r="J150" s="5" t="n"/>
      <c r="K150" s="5" t="n"/>
      <c r="L150" s="5" t="n"/>
      <c r="M150" s="7">
        <f>IF(B150="","",IF(E150=IFERROR(INDEX('Biblioteca de prompts'!$F$5:$F$54,MATCH(B150,'Biblioteca de prompts'!$A$5:$A$54,0)),""),'Listas'!$H$5,'Listas'!$H$6))</f>
        <v/>
      </c>
    </row>
    <row r="151">
      <c r="A151" s="10" t="n"/>
      <c r="B151" s="4" t="n"/>
      <c r="C151" s="11">
        <f>IF(B151="","",IFERROR(INDEX('Biblioteca de prompts'!$C$5:$C$54,MATCH(B151,'Biblioteca de prompts'!$A$5:$A$54,0)),""))</f>
        <v/>
      </c>
      <c r="D151" s="11">
        <f>IF(B151="","",IFERROR(INDEX('Biblioteca de prompts'!$B$5:$B$54,MATCH(B151,'Biblioteca de prompts'!$A$5:$A$54,0)),""))</f>
        <v/>
      </c>
      <c r="E151" s="6" t="n"/>
      <c r="F151" s="5" t="n"/>
      <c r="G151" s="5" t="n"/>
      <c r="H151" s="4" t="n"/>
      <c r="I151" s="5" t="n"/>
      <c r="J151" s="5" t="n"/>
      <c r="K151" s="5" t="n"/>
      <c r="L151" s="5" t="n"/>
      <c r="M151" s="7">
        <f>IF(B151="","",IF(E151=IFERROR(INDEX('Biblioteca de prompts'!$F$5:$F$54,MATCH(B151,'Biblioteca de prompts'!$A$5:$A$54,0)),""),'Listas'!$H$5,'Listas'!$H$6))</f>
        <v/>
      </c>
    </row>
    <row r="152">
      <c r="A152" s="10" t="n"/>
      <c r="B152" s="4" t="n"/>
      <c r="C152" s="11">
        <f>IF(B152="","",IFERROR(INDEX('Biblioteca de prompts'!$C$5:$C$54,MATCH(B152,'Biblioteca de prompts'!$A$5:$A$54,0)),""))</f>
        <v/>
      </c>
      <c r="D152" s="11">
        <f>IF(B152="","",IFERROR(INDEX('Biblioteca de prompts'!$B$5:$B$54,MATCH(B152,'Biblioteca de prompts'!$A$5:$A$54,0)),""))</f>
        <v/>
      </c>
      <c r="E152" s="6" t="n"/>
      <c r="F152" s="5" t="n"/>
      <c r="G152" s="5" t="n"/>
      <c r="H152" s="4" t="n"/>
      <c r="I152" s="5" t="n"/>
      <c r="J152" s="5" t="n"/>
      <c r="K152" s="5" t="n"/>
      <c r="L152" s="5" t="n"/>
      <c r="M152" s="7">
        <f>IF(B152="","",IF(E152=IFERROR(INDEX('Biblioteca de prompts'!$F$5:$F$54,MATCH(B152,'Biblioteca de prompts'!$A$5:$A$54,0)),""),'Listas'!$H$5,'Listas'!$H$6))</f>
        <v/>
      </c>
    </row>
    <row r="153">
      <c r="A153" s="10" t="n"/>
      <c r="B153" s="4" t="n"/>
      <c r="C153" s="11">
        <f>IF(B153="","",IFERROR(INDEX('Biblioteca de prompts'!$C$5:$C$54,MATCH(B153,'Biblioteca de prompts'!$A$5:$A$54,0)),""))</f>
        <v/>
      </c>
      <c r="D153" s="11">
        <f>IF(B153="","",IFERROR(INDEX('Biblioteca de prompts'!$B$5:$B$54,MATCH(B153,'Biblioteca de prompts'!$A$5:$A$54,0)),""))</f>
        <v/>
      </c>
      <c r="E153" s="6" t="n"/>
      <c r="F153" s="5" t="n"/>
      <c r="G153" s="5" t="n"/>
      <c r="H153" s="4" t="n"/>
      <c r="I153" s="5" t="n"/>
      <c r="J153" s="5" t="n"/>
      <c r="K153" s="5" t="n"/>
      <c r="L153" s="5" t="n"/>
      <c r="M153" s="7">
        <f>IF(B153="","",IF(E153=IFERROR(INDEX('Biblioteca de prompts'!$F$5:$F$54,MATCH(B153,'Biblioteca de prompts'!$A$5:$A$54,0)),""),'Listas'!$H$5,'Listas'!$H$6))</f>
        <v/>
      </c>
    </row>
    <row r="154">
      <c r="A154" s="10" t="n"/>
      <c r="B154" s="4" t="n"/>
      <c r="C154" s="11">
        <f>IF(B154="","",IFERROR(INDEX('Biblioteca de prompts'!$C$5:$C$54,MATCH(B154,'Biblioteca de prompts'!$A$5:$A$54,0)),""))</f>
        <v/>
      </c>
      <c r="D154" s="11">
        <f>IF(B154="","",IFERROR(INDEX('Biblioteca de prompts'!$B$5:$B$54,MATCH(B154,'Biblioteca de prompts'!$A$5:$A$54,0)),""))</f>
        <v/>
      </c>
      <c r="E154" s="6" t="n"/>
      <c r="F154" s="5" t="n"/>
      <c r="G154" s="5" t="n"/>
      <c r="H154" s="4" t="n"/>
      <c r="I154" s="5" t="n"/>
      <c r="J154" s="5" t="n"/>
      <c r="K154" s="5" t="n"/>
      <c r="L154" s="5" t="n"/>
      <c r="M154" s="7">
        <f>IF(B154="","",IF(E154=IFERROR(INDEX('Biblioteca de prompts'!$F$5:$F$54,MATCH(B154,'Biblioteca de prompts'!$A$5:$A$54,0)),""),'Listas'!$H$5,'Listas'!$H$6))</f>
        <v/>
      </c>
    </row>
    <row r="155">
      <c r="A155" s="10" t="n"/>
      <c r="B155" s="4" t="n"/>
      <c r="C155" s="11">
        <f>IF(B155="","",IFERROR(INDEX('Biblioteca de prompts'!$C$5:$C$54,MATCH(B155,'Biblioteca de prompts'!$A$5:$A$54,0)),""))</f>
        <v/>
      </c>
      <c r="D155" s="11">
        <f>IF(B155="","",IFERROR(INDEX('Biblioteca de prompts'!$B$5:$B$54,MATCH(B155,'Biblioteca de prompts'!$A$5:$A$54,0)),""))</f>
        <v/>
      </c>
      <c r="E155" s="6" t="n"/>
      <c r="F155" s="5" t="n"/>
      <c r="G155" s="5" t="n"/>
      <c r="H155" s="4" t="n"/>
      <c r="I155" s="5" t="n"/>
      <c r="J155" s="5" t="n"/>
      <c r="K155" s="5" t="n"/>
      <c r="L155" s="5" t="n"/>
      <c r="M155" s="7">
        <f>IF(B155="","",IF(E155=IFERROR(INDEX('Biblioteca de prompts'!$F$5:$F$54,MATCH(B155,'Biblioteca de prompts'!$A$5:$A$54,0)),""),'Listas'!$H$5,'Listas'!$H$6))</f>
        <v/>
      </c>
    </row>
    <row r="156">
      <c r="A156" s="10" t="n"/>
      <c r="B156" s="4" t="n"/>
      <c r="C156" s="11">
        <f>IF(B156="","",IFERROR(INDEX('Biblioteca de prompts'!$C$5:$C$54,MATCH(B156,'Biblioteca de prompts'!$A$5:$A$54,0)),""))</f>
        <v/>
      </c>
      <c r="D156" s="11">
        <f>IF(B156="","",IFERROR(INDEX('Biblioteca de prompts'!$B$5:$B$54,MATCH(B156,'Biblioteca de prompts'!$A$5:$A$54,0)),""))</f>
        <v/>
      </c>
      <c r="E156" s="6" t="n"/>
      <c r="F156" s="5" t="n"/>
      <c r="G156" s="5" t="n"/>
      <c r="H156" s="4" t="n"/>
      <c r="I156" s="5" t="n"/>
      <c r="J156" s="5" t="n"/>
      <c r="K156" s="5" t="n"/>
      <c r="L156" s="5" t="n"/>
      <c r="M156" s="7">
        <f>IF(B156="","",IF(E156=IFERROR(INDEX('Biblioteca de prompts'!$F$5:$F$54,MATCH(B156,'Biblioteca de prompts'!$A$5:$A$54,0)),""),'Listas'!$H$5,'Listas'!$H$6))</f>
        <v/>
      </c>
    </row>
    <row r="157">
      <c r="A157" s="10" t="n"/>
      <c r="B157" s="4" t="n"/>
      <c r="C157" s="11">
        <f>IF(B157="","",IFERROR(INDEX('Biblioteca de prompts'!$C$5:$C$54,MATCH(B157,'Biblioteca de prompts'!$A$5:$A$54,0)),""))</f>
        <v/>
      </c>
      <c r="D157" s="11">
        <f>IF(B157="","",IFERROR(INDEX('Biblioteca de prompts'!$B$5:$B$54,MATCH(B157,'Biblioteca de prompts'!$A$5:$A$54,0)),""))</f>
        <v/>
      </c>
      <c r="E157" s="6" t="n"/>
      <c r="F157" s="5" t="n"/>
      <c r="G157" s="5" t="n"/>
      <c r="H157" s="4" t="n"/>
      <c r="I157" s="5" t="n"/>
      <c r="J157" s="5" t="n"/>
      <c r="K157" s="5" t="n"/>
      <c r="L157" s="5" t="n"/>
      <c r="M157" s="7">
        <f>IF(B157="","",IF(E157=IFERROR(INDEX('Biblioteca de prompts'!$F$5:$F$54,MATCH(B157,'Biblioteca de prompts'!$A$5:$A$54,0)),""),'Listas'!$H$5,'Listas'!$H$6))</f>
        <v/>
      </c>
    </row>
    <row r="158">
      <c r="A158" s="10" t="n"/>
      <c r="B158" s="4" t="n"/>
      <c r="C158" s="11">
        <f>IF(B158="","",IFERROR(INDEX('Biblioteca de prompts'!$C$5:$C$54,MATCH(B158,'Biblioteca de prompts'!$A$5:$A$54,0)),""))</f>
        <v/>
      </c>
      <c r="D158" s="11">
        <f>IF(B158="","",IFERROR(INDEX('Biblioteca de prompts'!$B$5:$B$54,MATCH(B158,'Biblioteca de prompts'!$A$5:$A$54,0)),""))</f>
        <v/>
      </c>
      <c r="E158" s="6" t="n"/>
      <c r="F158" s="5" t="n"/>
      <c r="G158" s="5" t="n"/>
      <c r="H158" s="4" t="n"/>
      <c r="I158" s="5" t="n"/>
      <c r="J158" s="5" t="n"/>
      <c r="K158" s="5" t="n"/>
      <c r="L158" s="5" t="n"/>
      <c r="M158" s="7">
        <f>IF(B158="","",IF(E158=IFERROR(INDEX('Biblioteca de prompts'!$F$5:$F$54,MATCH(B158,'Biblioteca de prompts'!$A$5:$A$54,0)),""),'Listas'!$H$5,'Listas'!$H$6))</f>
        <v/>
      </c>
    </row>
    <row r="159">
      <c r="A159" s="10" t="n"/>
      <c r="B159" s="4" t="n"/>
      <c r="C159" s="11">
        <f>IF(B159="","",IFERROR(INDEX('Biblioteca de prompts'!$C$5:$C$54,MATCH(B159,'Biblioteca de prompts'!$A$5:$A$54,0)),""))</f>
        <v/>
      </c>
      <c r="D159" s="11">
        <f>IF(B159="","",IFERROR(INDEX('Biblioteca de prompts'!$B$5:$B$54,MATCH(B159,'Biblioteca de prompts'!$A$5:$A$54,0)),""))</f>
        <v/>
      </c>
      <c r="E159" s="6" t="n"/>
      <c r="F159" s="5" t="n"/>
      <c r="G159" s="5" t="n"/>
      <c r="H159" s="4" t="n"/>
      <c r="I159" s="5" t="n"/>
      <c r="J159" s="5" t="n"/>
      <c r="K159" s="5" t="n"/>
      <c r="L159" s="5" t="n"/>
      <c r="M159" s="7">
        <f>IF(B159="","",IF(E159=IFERROR(INDEX('Biblioteca de prompts'!$F$5:$F$54,MATCH(B159,'Biblioteca de prompts'!$A$5:$A$54,0)),""),'Listas'!$H$5,'Listas'!$H$6))</f>
        <v/>
      </c>
    </row>
    <row r="160">
      <c r="A160" s="10" t="n"/>
      <c r="B160" s="4" t="n"/>
      <c r="C160" s="11">
        <f>IF(B160="","",IFERROR(INDEX('Biblioteca de prompts'!$C$5:$C$54,MATCH(B160,'Biblioteca de prompts'!$A$5:$A$54,0)),""))</f>
        <v/>
      </c>
      <c r="D160" s="11">
        <f>IF(B160="","",IFERROR(INDEX('Biblioteca de prompts'!$B$5:$B$54,MATCH(B160,'Biblioteca de prompts'!$A$5:$A$54,0)),""))</f>
        <v/>
      </c>
      <c r="E160" s="6" t="n"/>
      <c r="F160" s="5" t="n"/>
      <c r="G160" s="5" t="n"/>
      <c r="H160" s="4" t="n"/>
      <c r="I160" s="5" t="n"/>
      <c r="J160" s="5" t="n"/>
      <c r="K160" s="5" t="n"/>
      <c r="L160" s="5" t="n"/>
      <c r="M160" s="7">
        <f>IF(B160="","",IF(E160=IFERROR(INDEX('Biblioteca de prompts'!$F$5:$F$54,MATCH(B160,'Biblioteca de prompts'!$A$5:$A$54,0)),""),'Listas'!$H$5,'Listas'!$H$6))</f>
        <v/>
      </c>
    </row>
    <row r="161">
      <c r="A161" s="10" t="n"/>
      <c r="B161" s="4" t="n"/>
      <c r="C161" s="11">
        <f>IF(B161="","",IFERROR(INDEX('Biblioteca de prompts'!$C$5:$C$54,MATCH(B161,'Biblioteca de prompts'!$A$5:$A$54,0)),""))</f>
        <v/>
      </c>
      <c r="D161" s="11">
        <f>IF(B161="","",IFERROR(INDEX('Biblioteca de prompts'!$B$5:$B$54,MATCH(B161,'Biblioteca de prompts'!$A$5:$A$54,0)),""))</f>
        <v/>
      </c>
      <c r="E161" s="6" t="n"/>
      <c r="F161" s="5" t="n"/>
      <c r="G161" s="5" t="n"/>
      <c r="H161" s="4" t="n"/>
      <c r="I161" s="5" t="n"/>
      <c r="J161" s="5" t="n"/>
      <c r="K161" s="5" t="n"/>
      <c r="L161" s="5" t="n"/>
      <c r="M161" s="7">
        <f>IF(B161="","",IF(E161=IFERROR(INDEX('Biblioteca de prompts'!$F$5:$F$54,MATCH(B161,'Biblioteca de prompts'!$A$5:$A$54,0)),""),'Listas'!$H$5,'Listas'!$H$6))</f>
        <v/>
      </c>
    </row>
    <row r="162">
      <c r="A162" s="10" t="n"/>
      <c r="B162" s="4" t="n"/>
      <c r="C162" s="11">
        <f>IF(B162="","",IFERROR(INDEX('Biblioteca de prompts'!$C$5:$C$54,MATCH(B162,'Biblioteca de prompts'!$A$5:$A$54,0)),""))</f>
        <v/>
      </c>
      <c r="D162" s="11">
        <f>IF(B162="","",IFERROR(INDEX('Biblioteca de prompts'!$B$5:$B$54,MATCH(B162,'Biblioteca de prompts'!$A$5:$A$54,0)),""))</f>
        <v/>
      </c>
      <c r="E162" s="6" t="n"/>
      <c r="F162" s="5" t="n"/>
      <c r="G162" s="5" t="n"/>
      <c r="H162" s="4" t="n"/>
      <c r="I162" s="5" t="n"/>
      <c r="J162" s="5" t="n"/>
      <c r="K162" s="5" t="n"/>
      <c r="L162" s="5" t="n"/>
      <c r="M162" s="7">
        <f>IF(B162="","",IF(E162=IFERROR(INDEX('Biblioteca de prompts'!$F$5:$F$54,MATCH(B162,'Biblioteca de prompts'!$A$5:$A$54,0)),""),'Listas'!$H$5,'Listas'!$H$6))</f>
        <v/>
      </c>
    </row>
    <row r="163">
      <c r="A163" s="10" t="n"/>
      <c r="B163" s="4" t="n"/>
      <c r="C163" s="11">
        <f>IF(B163="","",IFERROR(INDEX('Biblioteca de prompts'!$C$5:$C$54,MATCH(B163,'Biblioteca de prompts'!$A$5:$A$54,0)),""))</f>
        <v/>
      </c>
      <c r="D163" s="11">
        <f>IF(B163="","",IFERROR(INDEX('Biblioteca de prompts'!$B$5:$B$54,MATCH(B163,'Biblioteca de prompts'!$A$5:$A$54,0)),""))</f>
        <v/>
      </c>
      <c r="E163" s="6" t="n"/>
      <c r="F163" s="5" t="n"/>
      <c r="G163" s="5" t="n"/>
      <c r="H163" s="4" t="n"/>
      <c r="I163" s="5" t="n"/>
      <c r="J163" s="5" t="n"/>
      <c r="K163" s="5" t="n"/>
      <c r="L163" s="5" t="n"/>
      <c r="M163" s="7">
        <f>IF(B163="","",IF(E163=IFERROR(INDEX('Biblioteca de prompts'!$F$5:$F$54,MATCH(B163,'Biblioteca de prompts'!$A$5:$A$54,0)),""),'Listas'!$H$5,'Listas'!$H$6))</f>
        <v/>
      </c>
    </row>
    <row r="164">
      <c r="A164" s="10" t="n"/>
      <c r="B164" s="4" t="n"/>
      <c r="C164" s="11">
        <f>IF(B164="","",IFERROR(INDEX('Biblioteca de prompts'!$C$5:$C$54,MATCH(B164,'Biblioteca de prompts'!$A$5:$A$54,0)),""))</f>
        <v/>
      </c>
      <c r="D164" s="11">
        <f>IF(B164="","",IFERROR(INDEX('Biblioteca de prompts'!$B$5:$B$54,MATCH(B164,'Biblioteca de prompts'!$A$5:$A$54,0)),""))</f>
        <v/>
      </c>
      <c r="E164" s="6" t="n"/>
      <c r="F164" s="5" t="n"/>
      <c r="G164" s="5" t="n"/>
      <c r="H164" s="4" t="n"/>
      <c r="I164" s="5" t="n"/>
      <c r="J164" s="5" t="n"/>
      <c r="K164" s="5" t="n"/>
      <c r="L164" s="5" t="n"/>
      <c r="M164" s="7">
        <f>IF(B164="","",IF(E164=IFERROR(INDEX('Biblioteca de prompts'!$F$5:$F$54,MATCH(B164,'Biblioteca de prompts'!$A$5:$A$54,0)),""),'Listas'!$H$5,'Listas'!$H$6))</f>
        <v/>
      </c>
    </row>
    <row r="165">
      <c r="A165" s="10" t="n"/>
      <c r="B165" s="4" t="n"/>
      <c r="C165" s="11">
        <f>IF(B165="","",IFERROR(INDEX('Biblioteca de prompts'!$C$5:$C$54,MATCH(B165,'Biblioteca de prompts'!$A$5:$A$54,0)),""))</f>
        <v/>
      </c>
      <c r="D165" s="11">
        <f>IF(B165="","",IFERROR(INDEX('Biblioteca de prompts'!$B$5:$B$54,MATCH(B165,'Biblioteca de prompts'!$A$5:$A$54,0)),""))</f>
        <v/>
      </c>
      <c r="E165" s="6" t="n"/>
      <c r="F165" s="5" t="n"/>
      <c r="G165" s="5" t="n"/>
      <c r="H165" s="4" t="n"/>
      <c r="I165" s="5" t="n"/>
      <c r="J165" s="5" t="n"/>
      <c r="K165" s="5" t="n"/>
      <c r="L165" s="5" t="n"/>
      <c r="M165" s="7">
        <f>IF(B165="","",IF(E165=IFERROR(INDEX('Biblioteca de prompts'!$F$5:$F$54,MATCH(B165,'Biblioteca de prompts'!$A$5:$A$54,0)),""),'Listas'!$H$5,'Listas'!$H$6))</f>
        <v/>
      </c>
    </row>
    <row r="166">
      <c r="A166" s="10" t="n"/>
      <c r="B166" s="4" t="n"/>
      <c r="C166" s="11">
        <f>IF(B166="","",IFERROR(INDEX('Biblioteca de prompts'!$C$5:$C$54,MATCH(B166,'Biblioteca de prompts'!$A$5:$A$54,0)),""))</f>
        <v/>
      </c>
      <c r="D166" s="11">
        <f>IF(B166="","",IFERROR(INDEX('Biblioteca de prompts'!$B$5:$B$54,MATCH(B166,'Biblioteca de prompts'!$A$5:$A$54,0)),""))</f>
        <v/>
      </c>
      <c r="E166" s="6" t="n"/>
      <c r="F166" s="5" t="n"/>
      <c r="G166" s="5" t="n"/>
      <c r="H166" s="4" t="n"/>
      <c r="I166" s="5" t="n"/>
      <c r="J166" s="5" t="n"/>
      <c r="K166" s="5" t="n"/>
      <c r="L166" s="5" t="n"/>
      <c r="M166" s="7">
        <f>IF(B166="","",IF(E166=IFERROR(INDEX('Biblioteca de prompts'!$F$5:$F$54,MATCH(B166,'Biblioteca de prompts'!$A$5:$A$54,0)),""),'Listas'!$H$5,'Listas'!$H$6))</f>
        <v/>
      </c>
    </row>
    <row r="167">
      <c r="A167" s="10" t="n"/>
      <c r="B167" s="4" t="n"/>
      <c r="C167" s="11">
        <f>IF(B167="","",IFERROR(INDEX('Biblioteca de prompts'!$C$5:$C$54,MATCH(B167,'Biblioteca de prompts'!$A$5:$A$54,0)),""))</f>
        <v/>
      </c>
      <c r="D167" s="11">
        <f>IF(B167="","",IFERROR(INDEX('Biblioteca de prompts'!$B$5:$B$54,MATCH(B167,'Biblioteca de prompts'!$A$5:$A$54,0)),""))</f>
        <v/>
      </c>
      <c r="E167" s="6" t="n"/>
      <c r="F167" s="5" t="n"/>
      <c r="G167" s="5" t="n"/>
      <c r="H167" s="4" t="n"/>
      <c r="I167" s="5" t="n"/>
      <c r="J167" s="5" t="n"/>
      <c r="K167" s="5" t="n"/>
      <c r="L167" s="5" t="n"/>
      <c r="M167" s="7">
        <f>IF(B167="","",IF(E167=IFERROR(INDEX('Biblioteca de prompts'!$F$5:$F$54,MATCH(B167,'Biblioteca de prompts'!$A$5:$A$54,0)),""),'Listas'!$H$5,'Listas'!$H$6))</f>
        <v/>
      </c>
    </row>
    <row r="168">
      <c r="A168" s="10" t="n"/>
      <c r="B168" s="4" t="n"/>
      <c r="C168" s="11">
        <f>IF(B168="","",IFERROR(INDEX('Biblioteca de prompts'!$C$5:$C$54,MATCH(B168,'Biblioteca de prompts'!$A$5:$A$54,0)),""))</f>
        <v/>
      </c>
      <c r="D168" s="11">
        <f>IF(B168="","",IFERROR(INDEX('Biblioteca de prompts'!$B$5:$B$54,MATCH(B168,'Biblioteca de prompts'!$A$5:$A$54,0)),""))</f>
        <v/>
      </c>
      <c r="E168" s="6" t="n"/>
      <c r="F168" s="5" t="n"/>
      <c r="G168" s="5" t="n"/>
      <c r="H168" s="4" t="n"/>
      <c r="I168" s="5" t="n"/>
      <c r="J168" s="5" t="n"/>
      <c r="K168" s="5" t="n"/>
      <c r="L168" s="5" t="n"/>
      <c r="M168" s="7">
        <f>IF(B168="","",IF(E168=IFERROR(INDEX('Biblioteca de prompts'!$F$5:$F$54,MATCH(B168,'Biblioteca de prompts'!$A$5:$A$54,0)),""),'Listas'!$H$5,'Listas'!$H$6))</f>
        <v/>
      </c>
    </row>
    <row r="169">
      <c r="A169" s="10" t="n"/>
      <c r="B169" s="4" t="n"/>
      <c r="C169" s="11">
        <f>IF(B169="","",IFERROR(INDEX('Biblioteca de prompts'!$C$5:$C$54,MATCH(B169,'Biblioteca de prompts'!$A$5:$A$54,0)),""))</f>
        <v/>
      </c>
      <c r="D169" s="11">
        <f>IF(B169="","",IFERROR(INDEX('Biblioteca de prompts'!$B$5:$B$54,MATCH(B169,'Biblioteca de prompts'!$A$5:$A$54,0)),""))</f>
        <v/>
      </c>
      <c r="E169" s="6" t="n"/>
      <c r="F169" s="5" t="n"/>
      <c r="G169" s="5" t="n"/>
      <c r="H169" s="4" t="n"/>
      <c r="I169" s="5" t="n"/>
      <c r="J169" s="5" t="n"/>
      <c r="K169" s="5" t="n"/>
      <c r="L169" s="5" t="n"/>
      <c r="M169" s="7">
        <f>IF(B169="","",IF(E169=IFERROR(INDEX('Biblioteca de prompts'!$F$5:$F$54,MATCH(B169,'Biblioteca de prompts'!$A$5:$A$54,0)),""),'Listas'!$H$5,'Listas'!$H$6))</f>
        <v/>
      </c>
    </row>
    <row r="170">
      <c r="A170" s="10" t="n"/>
      <c r="B170" s="4" t="n"/>
      <c r="C170" s="11">
        <f>IF(B170="","",IFERROR(INDEX('Biblioteca de prompts'!$C$5:$C$54,MATCH(B170,'Biblioteca de prompts'!$A$5:$A$54,0)),""))</f>
        <v/>
      </c>
      <c r="D170" s="11">
        <f>IF(B170="","",IFERROR(INDEX('Biblioteca de prompts'!$B$5:$B$54,MATCH(B170,'Biblioteca de prompts'!$A$5:$A$54,0)),""))</f>
        <v/>
      </c>
      <c r="E170" s="6" t="n"/>
      <c r="F170" s="5" t="n"/>
      <c r="G170" s="5" t="n"/>
      <c r="H170" s="4" t="n"/>
      <c r="I170" s="5" t="n"/>
      <c r="J170" s="5" t="n"/>
      <c r="K170" s="5" t="n"/>
      <c r="L170" s="5" t="n"/>
      <c r="M170" s="7">
        <f>IF(B170="","",IF(E170=IFERROR(INDEX('Biblioteca de prompts'!$F$5:$F$54,MATCH(B170,'Biblioteca de prompts'!$A$5:$A$54,0)),""),'Listas'!$H$5,'Listas'!$H$6))</f>
        <v/>
      </c>
    </row>
    <row r="171">
      <c r="A171" s="10" t="n"/>
      <c r="B171" s="4" t="n"/>
      <c r="C171" s="11">
        <f>IF(B171="","",IFERROR(INDEX('Biblioteca de prompts'!$C$5:$C$54,MATCH(B171,'Biblioteca de prompts'!$A$5:$A$54,0)),""))</f>
        <v/>
      </c>
      <c r="D171" s="11">
        <f>IF(B171="","",IFERROR(INDEX('Biblioteca de prompts'!$B$5:$B$54,MATCH(B171,'Biblioteca de prompts'!$A$5:$A$54,0)),""))</f>
        <v/>
      </c>
      <c r="E171" s="6" t="n"/>
      <c r="F171" s="5" t="n"/>
      <c r="G171" s="5" t="n"/>
      <c r="H171" s="4" t="n"/>
      <c r="I171" s="5" t="n"/>
      <c r="J171" s="5" t="n"/>
      <c r="K171" s="5" t="n"/>
      <c r="L171" s="5" t="n"/>
      <c r="M171" s="7">
        <f>IF(B171="","",IF(E171=IFERROR(INDEX('Biblioteca de prompts'!$F$5:$F$54,MATCH(B171,'Biblioteca de prompts'!$A$5:$A$54,0)),""),'Listas'!$H$5,'Listas'!$H$6))</f>
        <v/>
      </c>
    </row>
    <row r="172">
      <c r="A172" s="10" t="n"/>
      <c r="B172" s="4" t="n"/>
      <c r="C172" s="11">
        <f>IF(B172="","",IFERROR(INDEX('Biblioteca de prompts'!$C$5:$C$54,MATCH(B172,'Biblioteca de prompts'!$A$5:$A$54,0)),""))</f>
        <v/>
      </c>
      <c r="D172" s="11">
        <f>IF(B172="","",IFERROR(INDEX('Biblioteca de prompts'!$B$5:$B$54,MATCH(B172,'Biblioteca de prompts'!$A$5:$A$54,0)),""))</f>
        <v/>
      </c>
      <c r="E172" s="6" t="n"/>
      <c r="F172" s="5" t="n"/>
      <c r="G172" s="5" t="n"/>
      <c r="H172" s="4" t="n"/>
      <c r="I172" s="5" t="n"/>
      <c r="J172" s="5" t="n"/>
      <c r="K172" s="5" t="n"/>
      <c r="L172" s="5" t="n"/>
      <c r="M172" s="7">
        <f>IF(B172="","",IF(E172=IFERROR(INDEX('Biblioteca de prompts'!$F$5:$F$54,MATCH(B172,'Biblioteca de prompts'!$A$5:$A$54,0)),""),'Listas'!$H$5,'Listas'!$H$6))</f>
        <v/>
      </c>
    </row>
    <row r="173">
      <c r="A173" s="10" t="n"/>
      <c r="B173" s="4" t="n"/>
      <c r="C173" s="11">
        <f>IF(B173="","",IFERROR(INDEX('Biblioteca de prompts'!$C$5:$C$54,MATCH(B173,'Biblioteca de prompts'!$A$5:$A$54,0)),""))</f>
        <v/>
      </c>
      <c r="D173" s="11">
        <f>IF(B173="","",IFERROR(INDEX('Biblioteca de prompts'!$B$5:$B$54,MATCH(B173,'Biblioteca de prompts'!$A$5:$A$54,0)),""))</f>
        <v/>
      </c>
      <c r="E173" s="6" t="n"/>
      <c r="F173" s="5" t="n"/>
      <c r="G173" s="5" t="n"/>
      <c r="H173" s="4" t="n"/>
      <c r="I173" s="5" t="n"/>
      <c r="J173" s="5" t="n"/>
      <c r="K173" s="5" t="n"/>
      <c r="L173" s="5" t="n"/>
      <c r="M173" s="7">
        <f>IF(B173="","",IF(E173=IFERROR(INDEX('Biblioteca de prompts'!$F$5:$F$54,MATCH(B173,'Biblioteca de prompts'!$A$5:$A$54,0)),""),'Listas'!$H$5,'Listas'!$H$6))</f>
        <v/>
      </c>
    </row>
    <row r="174">
      <c r="A174" s="10" t="n"/>
      <c r="B174" s="4" t="n"/>
      <c r="C174" s="11">
        <f>IF(B174="","",IFERROR(INDEX('Biblioteca de prompts'!$C$5:$C$54,MATCH(B174,'Biblioteca de prompts'!$A$5:$A$54,0)),""))</f>
        <v/>
      </c>
      <c r="D174" s="11">
        <f>IF(B174="","",IFERROR(INDEX('Biblioteca de prompts'!$B$5:$B$54,MATCH(B174,'Biblioteca de prompts'!$A$5:$A$54,0)),""))</f>
        <v/>
      </c>
      <c r="E174" s="6" t="n"/>
      <c r="F174" s="5" t="n"/>
      <c r="G174" s="5" t="n"/>
      <c r="H174" s="4" t="n"/>
      <c r="I174" s="5" t="n"/>
      <c r="J174" s="5" t="n"/>
      <c r="K174" s="5" t="n"/>
      <c r="L174" s="5" t="n"/>
      <c r="M174" s="7">
        <f>IF(B174="","",IF(E174=IFERROR(INDEX('Biblioteca de prompts'!$F$5:$F$54,MATCH(B174,'Biblioteca de prompts'!$A$5:$A$54,0)),""),'Listas'!$H$5,'Listas'!$H$6))</f>
        <v/>
      </c>
    </row>
    <row r="175">
      <c r="A175" s="10" t="n"/>
      <c r="B175" s="4" t="n"/>
      <c r="C175" s="11">
        <f>IF(B175="","",IFERROR(INDEX('Biblioteca de prompts'!$C$5:$C$54,MATCH(B175,'Biblioteca de prompts'!$A$5:$A$54,0)),""))</f>
        <v/>
      </c>
      <c r="D175" s="11">
        <f>IF(B175="","",IFERROR(INDEX('Biblioteca de prompts'!$B$5:$B$54,MATCH(B175,'Biblioteca de prompts'!$A$5:$A$54,0)),""))</f>
        <v/>
      </c>
      <c r="E175" s="6" t="n"/>
      <c r="F175" s="5" t="n"/>
      <c r="G175" s="5" t="n"/>
      <c r="H175" s="4" t="n"/>
      <c r="I175" s="5" t="n"/>
      <c r="J175" s="5" t="n"/>
      <c r="K175" s="5" t="n"/>
      <c r="L175" s="5" t="n"/>
      <c r="M175" s="7">
        <f>IF(B175="","",IF(E175=IFERROR(INDEX('Biblioteca de prompts'!$F$5:$F$54,MATCH(B175,'Biblioteca de prompts'!$A$5:$A$54,0)),""),'Listas'!$H$5,'Listas'!$H$6))</f>
        <v/>
      </c>
    </row>
    <row r="176">
      <c r="A176" s="10" t="n"/>
      <c r="B176" s="4" t="n"/>
      <c r="C176" s="11">
        <f>IF(B176="","",IFERROR(INDEX('Biblioteca de prompts'!$C$5:$C$54,MATCH(B176,'Biblioteca de prompts'!$A$5:$A$54,0)),""))</f>
        <v/>
      </c>
      <c r="D176" s="11">
        <f>IF(B176="","",IFERROR(INDEX('Biblioteca de prompts'!$B$5:$B$54,MATCH(B176,'Biblioteca de prompts'!$A$5:$A$54,0)),""))</f>
        <v/>
      </c>
      <c r="E176" s="6" t="n"/>
      <c r="F176" s="5" t="n"/>
      <c r="G176" s="5" t="n"/>
      <c r="H176" s="4" t="n"/>
      <c r="I176" s="5" t="n"/>
      <c r="J176" s="5" t="n"/>
      <c r="K176" s="5" t="n"/>
      <c r="L176" s="5" t="n"/>
      <c r="M176" s="7">
        <f>IF(B176="","",IF(E176=IFERROR(INDEX('Biblioteca de prompts'!$F$5:$F$54,MATCH(B176,'Biblioteca de prompts'!$A$5:$A$54,0)),""),'Listas'!$H$5,'Listas'!$H$6))</f>
        <v/>
      </c>
    </row>
    <row r="177">
      <c r="A177" s="10" t="n"/>
      <c r="B177" s="4" t="n"/>
      <c r="C177" s="11">
        <f>IF(B177="","",IFERROR(INDEX('Biblioteca de prompts'!$C$5:$C$54,MATCH(B177,'Biblioteca de prompts'!$A$5:$A$54,0)),""))</f>
        <v/>
      </c>
      <c r="D177" s="11">
        <f>IF(B177="","",IFERROR(INDEX('Biblioteca de prompts'!$B$5:$B$54,MATCH(B177,'Biblioteca de prompts'!$A$5:$A$54,0)),""))</f>
        <v/>
      </c>
      <c r="E177" s="6" t="n"/>
      <c r="F177" s="5" t="n"/>
      <c r="G177" s="5" t="n"/>
      <c r="H177" s="4" t="n"/>
      <c r="I177" s="5" t="n"/>
      <c r="J177" s="5" t="n"/>
      <c r="K177" s="5" t="n"/>
      <c r="L177" s="5" t="n"/>
      <c r="M177" s="7">
        <f>IF(B177="","",IF(E177=IFERROR(INDEX('Biblioteca de prompts'!$F$5:$F$54,MATCH(B177,'Biblioteca de prompts'!$A$5:$A$54,0)),""),'Listas'!$H$5,'Listas'!$H$6))</f>
        <v/>
      </c>
    </row>
    <row r="178">
      <c r="A178" s="10" t="n"/>
      <c r="B178" s="4" t="n"/>
      <c r="C178" s="11">
        <f>IF(B178="","",IFERROR(INDEX('Biblioteca de prompts'!$C$5:$C$54,MATCH(B178,'Biblioteca de prompts'!$A$5:$A$54,0)),""))</f>
        <v/>
      </c>
      <c r="D178" s="11">
        <f>IF(B178="","",IFERROR(INDEX('Biblioteca de prompts'!$B$5:$B$54,MATCH(B178,'Biblioteca de prompts'!$A$5:$A$54,0)),""))</f>
        <v/>
      </c>
      <c r="E178" s="6" t="n"/>
      <c r="F178" s="5" t="n"/>
      <c r="G178" s="5" t="n"/>
      <c r="H178" s="4" t="n"/>
      <c r="I178" s="5" t="n"/>
      <c r="J178" s="5" t="n"/>
      <c r="K178" s="5" t="n"/>
      <c r="L178" s="5" t="n"/>
      <c r="M178" s="7">
        <f>IF(B178="","",IF(E178=IFERROR(INDEX('Biblioteca de prompts'!$F$5:$F$54,MATCH(B178,'Biblioteca de prompts'!$A$5:$A$54,0)),""),'Listas'!$H$5,'Listas'!$H$6))</f>
        <v/>
      </c>
    </row>
    <row r="179">
      <c r="A179" s="10" t="n"/>
      <c r="B179" s="4" t="n"/>
      <c r="C179" s="11">
        <f>IF(B179="","",IFERROR(INDEX('Biblioteca de prompts'!$C$5:$C$54,MATCH(B179,'Biblioteca de prompts'!$A$5:$A$54,0)),""))</f>
        <v/>
      </c>
      <c r="D179" s="11">
        <f>IF(B179="","",IFERROR(INDEX('Biblioteca de prompts'!$B$5:$B$54,MATCH(B179,'Biblioteca de prompts'!$A$5:$A$54,0)),""))</f>
        <v/>
      </c>
      <c r="E179" s="6" t="n"/>
      <c r="F179" s="5" t="n"/>
      <c r="G179" s="5" t="n"/>
      <c r="H179" s="4" t="n"/>
      <c r="I179" s="5" t="n"/>
      <c r="J179" s="5" t="n"/>
      <c r="K179" s="5" t="n"/>
      <c r="L179" s="5" t="n"/>
      <c r="M179" s="7">
        <f>IF(B179="","",IF(E179=IFERROR(INDEX('Biblioteca de prompts'!$F$5:$F$54,MATCH(B179,'Biblioteca de prompts'!$A$5:$A$54,0)),""),'Listas'!$H$5,'Listas'!$H$6))</f>
        <v/>
      </c>
    </row>
    <row r="180">
      <c r="A180" s="10" t="n"/>
      <c r="B180" s="4" t="n"/>
      <c r="C180" s="11">
        <f>IF(B180="","",IFERROR(INDEX('Biblioteca de prompts'!$C$5:$C$54,MATCH(B180,'Biblioteca de prompts'!$A$5:$A$54,0)),""))</f>
        <v/>
      </c>
      <c r="D180" s="11">
        <f>IF(B180="","",IFERROR(INDEX('Biblioteca de prompts'!$B$5:$B$54,MATCH(B180,'Biblioteca de prompts'!$A$5:$A$54,0)),""))</f>
        <v/>
      </c>
      <c r="E180" s="6" t="n"/>
      <c r="F180" s="5" t="n"/>
      <c r="G180" s="5" t="n"/>
      <c r="H180" s="4" t="n"/>
      <c r="I180" s="5" t="n"/>
      <c r="J180" s="5" t="n"/>
      <c r="K180" s="5" t="n"/>
      <c r="L180" s="5" t="n"/>
      <c r="M180" s="7">
        <f>IF(B180="","",IF(E180=IFERROR(INDEX('Biblioteca de prompts'!$F$5:$F$54,MATCH(B180,'Biblioteca de prompts'!$A$5:$A$54,0)),""),'Listas'!$H$5,'Listas'!$H$6))</f>
        <v/>
      </c>
    </row>
    <row r="181">
      <c r="A181" s="10" t="n"/>
      <c r="B181" s="4" t="n"/>
      <c r="C181" s="11">
        <f>IF(B181="","",IFERROR(INDEX('Biblioteca de prompts'!$C$5:$C$54,MATCH(B181,'Biblioteca de prompts'!$A$5:$A$54,0)),""))</f>
        <v/>
      </c>
      <c r="D181" s="11">
        <f>IF(B181="","",IFERROR(INDEX('Biblioteca de prompts'!$B$5:$B$54,MATCH(B181,'Biblioteca de prompts'!$A$5:$A$54,0)),""))</f>
        <v/>
      </c>
      <c r="E181" s="6" t="n"/>
      <c r="F181" s="5" t="n"/>
      <c r="G181" s="5" t="n"/>
      <c r="H181" s="4" t="n"/>
      <c r="I181" s="5" t="n"/>
      <c r="J181" s="5" t="n"/>
      <c r="K181" s="5" t="n"/>
      <c r="L181" s="5" t="n"/>
      <c r="M181" s="7">
        <f>IF(B181="","",IF(E181=IFERROR(INDEX('Biblioteca de prompts'!$F$5:$F$54,MATCH(B181,'Biblioteca de prompts'!$A$5:$A$54,0)),""),'Listas'!$H$5,'Listas'!$H$6))</f>
        <v/>
      </c>
    </row>
    <row r="182">
      <c r="A182" s="10" t="n"/>
      <c r="B182" s="4" t="n"/>
      <c r="C182" s="11">
        <f>IF(B182="","",IFERROR(INDEX('Biblioteca de prompts'!$C$5:$C$54,MATCH(B182,'Biblioteca de prompts'!$A$5:$A$54,0)),""))</f>
        <v/>
      </c>
      <c r="D182" s="11">
        <f>IF(B182="","",IFERROR(INDEX('Biblioteca de prompts'!$B$5:$B$54,MATCH(B182,'Biblioteca de prompts'!$A$5:$A$54,0)),""))</f>
        <v/>
      </c>
      <c r="E182" s="6" t="n"/>
      <c r="F182" s="5" t="n"/>
      <c r="G182" s="5" t="n"/>
      <c r="H182" s="4" t="n"/>
      <c r="I182" s="5" t="n"/>
      <c r="J182" s="5" t="n"/>
      <c r="K182" s="5" t="n"/>
      <c r="L182" s="5" t="n"/>
      <c r="M182" s="7">
        <f>IF(B182="","",IF(E182=IFERROR(INDEX('Biblioteca de prompts'!$F$5:$F$54,MATCH(B182,'Biblioteca de prompts'!$A$5:$A$54,0)),""),'Listas'!$H$5,'Listas'!$H$6))</f>
        <v/>
      </c>
    </row>
    <row r="183">
      <c r="A183" s="10" t="n"/>
      <c r="B183" s="4" t="n"/>
      <c r="C183" s="11">
        <f>IF(B183="","",IFERROR(INDEX('Biblioteca de prompts'!$C$5:$C$54,MATCH(B183,'Biblioteca de prompts'!$A$5:$A$54,0)),""))</f>
        <v/>
      </c>
      <c r="D183" s="11">
        <f>IF(B183="","",IFERROR(INDEX('Biblioteca de prompts'!$B$5:$B$54,MATCH(B183,'Biblioteca de prompts'!$A$5:$A$54,0)),""))</f>
        <v/>
      </c>
      <c r="E183" s="6" t="n"/>
      <c r="F183" s="5" t="n"/>
      <c r="G183" s="5" t="n"/>
      <c r="H183" s="4" t="n"/>
      <c r="I183" s="5" t="n"/>
      <c r="J183" s="5" t="n"/>
      <c r="K183" s="5" t="n"/>
      <c r="L183" s="5" t="n"/>
      <c r="M183" s="7">
        <f>IF(B183="","",IF(E183=IFERROR(INDEX('Biblioteca de prompts'!$F$5:$F$54,MATCH(B183,'Biblioteca de prompts'!$A$5:$A$54,0)),""),'Listas'!$H$5,'Listas'!$H$6))</f>
        <v/>
      </c>
    </row>
    <row r="184">
      <c r="A184" s="10" t="n"/>
      <c r="B184" s="4" t="n"/>
      <c r="C184" s="11">
        <f>IF(B184="","",IFERROR(INDEX('Biblioteca de prompts'!$C$5:$C$54,MATCH(B184,'Biblioteca de prompts'!$A$5:$A$54,0)),""))</f>
        <v/>
      </c>
      <c r="D184" s="11">
        <f>IF(B184="","",IFERROR(INDEX('Biblioteca de prompts'!$B$5:$B$54,MATCH(B184,'Biblioteca de prompts'!$A$5:$A$54,0)),""))</f>
        <v/>
      </c>
      <c r="E184" s="6" t="n"/>
      <c r="F184" s="5" t="n"/>
      <c r="G184" s="5" t="n"/>
      <c r="H184" s="4" t="n"/>
      <c r="I184" s="5" t="n"/>
      <c r="J184" s="5" t="n"/>
      <c r="K184" s="5" t="n"/>
      <c r="L184" s="5" t="n"/>
      <c r="M184" s="7">
        <f>IF(B184="","",IF(E184=IFERROR(INDEX('Biblioteca de prompts'!$F$5:$F$54,MATCH(B184,'Biblioteca de prompts'!$A$5:$A$54,0)),""),'Listas'!$H$5,'Listas'!$H$6))</f>
        <v/>
      </c>
    </row>
    <row r="185">
      <c r="A185" s="10" t="n"/>
      <c r="B185" s="4" t="n"/>
      <c r="C185" s="11">
        <f>IF(B185="","",IFERROR(INDEX('Biblioteca de prompts'!$C$5:$C$54,MATCH(B185,'Biblioteca de prompts'!$A$5:$A$54,0)),""))</f>
        <v/>
      </c>
      <c r="D185" s="11">
        <f>IF(B185="","",IFERROR(INDEX('Biblioteca de prompts'!$B$5:$B$54,MATCH(B185,'Biblioteca de prompts'!$A$5:$A$54,0)),""))</f>
        <v/>
      </c>
      <c r="E185" s="6" t="n"/>
      <c r="F185" s="5" t="n"/>
      <c r="G185" s="5" t="n"/>
      <c r="H185" s="4" t="n"/>
      <c r="I185" s="5" t="n"/>
      <c r="J185" s="5" t="n"/>
      <c r="K185" s="5" t="n"/>
      <c r="L185" s="5" t="n"/>
      <c r="M185" s="7">
        <f>IF(B185="","",IF(E185=IFERROR(INDEX('Biblioteca de prompts'!$F$5:$F$54,MATCH(B185,'Biblioteca de prompts'!$A$5:$A$54,0)),""),'Listas'!$H$5,'Listas'!$H$6))</f>
        <v/>
      </c>
    </row>
    <row r="186">
      <c r="A186" s="10" t="n"/>
      <c r="B186" s="4" t="n"/>
      <c r="C186" s="11">
        <f>IF(B186="","",IFERROR(INDEX('Biblioteca de prompts'!$C$5:$C$54,MATCH(B186,'Biblioteca de prompts'!$A$5:$A$54,0)),""))</f>
        <v/>
      </c>
      <c r="D186" s="11">
        <f>IF(B186="","",IFERROR(INDEX('Biblioteca de prompts'!$B$5:$B$54,MATCH(B186,'Biblioteca de prompts'!$A$5:$A$54,0)),""))</f>
        <v/>
      </c>
      <c r="E186" s="6" t="n"/>
      <c r="F186" s="5" t="n"/>
      <c r="G186" s="5" t="n"/>
      <c r="H186" s="4" t="n"/>
      <c r="I186" s="5" t="n"/>
      <c r="J186" s="5" t="n"/>
      <c r="K186" s="5" t="n"/>
      <c r="L186" s="5" t="n"/>
      <c r="M186" s="7">
        <f>IF(B186="","",IF(E186=IFERROR(INDEX('Biblioteca de prompts'!$F$5:$F$54,MATCH(B186,'Biblioteca de prompts'!$A$5:$A$54,0)),""),'Listas'!$H$5,'Listas'!$H$6))</f>
        <v/>
      </c>
    </row>
    <row r="187">
      <c r="A187" s="10" t="n"/>
      <c r="B187" s="4" t="n"/>
      <c r="C187" s="11">
        <f>IF(B187="","",IFERROR(INDEX('Biblioteca de prompts'!$C$5:$C$54,MATCH(B187,'Biblioteca de prompts'!$A$5:$A$54,0)),""))</f>
        <v/>
      </c>
      <c r="D187" s="11">
        <f>IF(B187="","",IFERROR(INDEX('Biblioteca de prompts'!$B$5:$B$54,MATCH(B187,'Biblioteca de prompts'!$A$5:$A$54,0)),""))</f>
        <v/>
      </c>
      <c r="E187" s="6" t="n"/>
      <c r="F187" s="5" t="n"/>
      <c r="G187" s="5" t="n"/>
      <c r="H187" s="4" t="n"/>
      <c r="I187" s="5" t="n"/>
      <c r="J187" s="5" t="n"/>
      <c r="K187" s="5" t="n"/>
      <c r="L187" s="5" t="n"/>
      <c r="M187" s="7">
        <f>IF(B187="","",IF(E187=IFERROR(INDEX('Biblioteca de prompts'!$F$5:$F$54,MATCH(B187,'Biblioteca de prompts'!$A$5:$A$54,0)),""),'Listas'!$H$5,'Listas'!$H$6))</f>
        <v/>
      </c>
    </row>
    <row r="188">
      <c r="A188" s="10" t="n"/>
      <c r="B188" s="4" t="n"/>
      <c r="C188" s="11">
        <f>IF(B188="","",IFERROR(INDEX('Biblioteca de prompts'!$C$5:$C$54,MATCH(B188,'Biblioteca de prompts'!$A$5:$A$54,0)),""))</f>
        <v/>
      </c>
      <c r="D188" s="11">
        <f>IF(B188="","",IFERROR(INDEX('Biblioteca de prompts'!$B$5:$B$54,MATCH(B188,'Biblioteca de prompts'!$A$5:$A$54,0)),""))</f>
        <v/>
      </c>
      <c r="E188" s="6" t="n"/>
      <c r="F188" s="5" t="n"/>
      <c r="G188" s="5" t="n"/>
      <c r="H188" s="4" t="n"/>
      <c r="I188" s="5" t="n"/>
      <c r="J188" s="5" t="n"/>
      <c r="K188" s="5" t="n"/>
      <c r="L188" s="5" t="n"/>
      <c r="M188" s="7">
        <f>IF(B188="","",IF(E188=IFERROR(INDEX('Biblioteca de prompts'!$F$5:$F$54,MATCH(B188,'Biblioteca de prompts'!$A$5:$A$54,0)),""),'Listas'!$H$5,'Listas'!$H$6))</f>
        <v/>
      </c>
    </row>
    <row r="189">
      <c r="A189" s="10" t="n"/>
      <c r="B189" s="4" t="n"/>
      <c r="C189" s="11">
        <f>IF(B189="","",IFERROR(INDEX('Biblioteca de prompts'!$C$5:$C$54,MATCH(B189,'Biblioteca de prompts'!$A$5:$A$54,0)),""))</f>
        <v/>
      </c>
      <c r="D189" s="11">
        <f>IF(B189="","",IFERROR(INDEX('Biblioteca de prompts'!$B$5:$B$54,MATCH(B189,'Biblioteca de prompts'!$A$5:$A$54,0)),""))</f>
        <v/>
      </c>
      <c r="E189" s="6" t="n"/>
      <c r="F189" s="5" t="n"/>
      <c r="G189" s="5" t="n"/>
      <c r="H189" s="4" t="n"/>
      <c r="I189" s="5" t="n"/>
      <c r="J189" s="5" t="n"/>
      <c r="K189" s="5" t="n"/>
      <c r="L189" s="5" t="n"/>
      <c r="M189" s="7">
        <f>IF(B189="","",IF(E189=IFERROR(INDEX('Biblioteca de prompts'!$F$5:$F$54,MATCH(B189,'Biblioteca de prompts'!$A$5:$A$54,0)),""),'Listas'!$H$5,'Listas'!$H$6))</f>
        <v/>
      </c>
    </row>
    <row r="190">
      <c r="A190" s="10" t="n"/>
      <c r="B190" s="4" t="n"/>
      <c r="C190" s="11">
        <f>IF(B190="","",IFERROR(INDEX('Biblioteca de prompts'!$C$5:$C$54,MATCH(B190,'Biblioteca de prompts'!$A$5:$A$54,0)),""))</f>
        <v/>
      </c>
      <c r="D190" s="11">
        <f>IF(B190="","",IFERROR(INDEX('Biblioteca de prompts'!$B$5:$B$54,MATCH(B190,'Biblioteca de prompts'!$A$5:$A$54,0)),""))</f>
        <v/>
      </c>
      <c r="E190" s="6" t="n"/>
      <c r="F190" s="5" t="n"/>
      <c r="G190" s="5" t="n"/>
      <c r="H190" s="4" t="n"/>
      <c r="I190" s="5" t="n"/>
      <c r="J190" s="5" t="n"/>
      <c r="K190" s="5" t="n"/>
      <c r="L190" s="5" t="n"/>
      <c r="M190" s="7">
        <f>IF(B190="","",IF(E190=IFERROR(INDEX('Biblioteca de prompts'!$F$5:$F$54,MATCH(B190,'Biblioteca de prompts'!$A$5:$A$54,0)),""),'Listas'!$H$5,'Listas'!$H$6))</f>
        <v/>
      </c>
    </row>
    <row r="191">
      <c r="A191" s="10" t="n"/>
      <c r="B191" s="4" t="n"/>
      <c r="C191" s="11">
        <f>IF(B191="","",IFERROR(INDEX('Biblioteca de prompts'!$C$5:$C$54,MATCH(B191,'Biblioteca de prompts'!$A$5:$A$54,0)),""))</f>
        <v/>
      </c>
      <c r="D191" s="11">
        <f>IF(B191="","",IFERROR(INDEX('Biblioteca de prompts'!$B$5:$B$54,MATCH(B191,'Biblioteca de prompts'!$A$5:$A$54,0)),""))</f>
        <v/>
      </c>
      <c r="E191" s="6" t="n"/>
      <c r="F191" s="5" t="n"/>
      <c r="G191" s="5" t="n"/>
      <c r="H191" s="4" t="n"/>
      <c r="I191" s="5" t="n"/>
      <c r="J191" s="5" t="n"/>
      <c r="K191" s="5" t="n"/>
      <c r="L191" s="5" t="n"/>
      <c r="M191" s="7">
        <f>IF(B191="","",IF(E191=IFERROR(INDEX('Biblioteca de prompts'!$F$5:$F$54,MATCH(B191,'Biblioteca de prompts'!$A$5:$A$54,0)),""),'Listas'!$H$5,'Listas'!$H$6))</f>
        <v/>
      </c>
    </row>
    <row r="192">
      <c r="A192" s="10" t="n"/>
      <c r="B192" s="4" t="n"/>
      <c r="C192" s="11">
        <f>IF(B192="","",IFERROR(INDEX('Biblioteca de prompts'!$C$5:$C$54,MATCH(B192,'Biblioteca de prompts'!$A$5:$A$54,0)),""))</f>
        <v/>
      </c>
      <c r="D192" s="11">
        <f>IF(B192="","",IFERROR(INDEX('Biblioteca de prompts'!$B$5:$B$54,MATCH(B192,'Biblioteca de prompts'!$A$5:$A$54,0)),""))</f>
        <v/>
      </c>
      <c r="E192" s="6" t="n"/>
      <c r="F192" s="5" t="n"/>
      <c r="G192" s="5" t="n"/>
      <c r="H192" s="4" t="n"/>
      <c r="I192" s="5" t="n"/>
      <c r="J192" s="5" t="n"/>
      <c r="K192" s="5" t="n"/>
      <c r="L192" s="5" t="n"/>
      <c r="M192" s="7">
        <f>IF(B192="","",IF(E192=IFERROR(INDEX('Biblioteca de prompts'!$F$5:$F$54,MATCH(B192,'Biblioteca de prompts'!$A$5:$A$54,0)),""),'Listas'!$H$5,'Listas'!$H$6))</f>
        <v/>
      </c>
    </row>
    <row r="193">
      <c r="A193" s="10" t="n"/>
      <c r="B193" s="4" t="n"/>
      <c r="C193" s="11">
        <f>IF(B193="","",IFERROR(INDEX('Biblioteca de prompts'!$C$5:$C$54,MATCH(B193,'Biblioteca de prompts'!$A$5:$A$54,0)),""))</f>
        <v/>
      </c>
      <c r="D193" s="11">
        <f>IF(B193="","",IFERROR(INDEX('Biblioteca de prompts'!$B$5:$B$54,MATCH(B193,'Biblioteca de prompts'!$A$5:$A$54,0)),""))</f>
        <v/>
      </c>
      <c r="E193" s="6" t="n"/>
      <c r="F193" s="5" t="n"/>
      <c r="G193" s="5" t="n"/>
      <c r="H193" s="4" t="n"/>
      <c r="I193" s="5" t="n"/>
      <c r="J193" s="5" t="n"/>
      <c r="K193" s="5" t="n"/>
      <c r="L193" s="5" t="n"/>
      <c r="M193" s="7">
        <f>IF(B193="","",IF(E193=IFERROR(INDEX('Biblioteca de prompts'!$F$5:$F$54,MATCH(B193,'Biblioteca de prompts'!$A$5:$A$54,0)),""),'Listas'!$H$5,'Listas'!$H$6))</f>
        <v/>
      </c>
    </row>
    <row r="194">
      <c r="A194" s="10" t="n"/>
      <c r="B194" s="4" t="n"/>
      <c r="C194" s="11">
        <f>IF(B194="","",IFERROR(INDEX('Biblioteca de prompts'!$C$5:$C$54,MATCH(B194,'Biblioteca de prompts'!$A$5:$A$54,0)),""))</f>
        <v/>
      </c>
      <c r="D194" s="11">
        <f>IF(B194="","",IFERROR(INDEX('Biblioteca de prompts'!$B$5:$B$54,MATCH(B194,'Biblioteca de prompts'!$A$5:$A$54,0)),""))</f>
        <v/>
      </c>
      <c r="E194" s="6" t="n"/>
      <c r="F194" s="5" t="n"/>
      <c r="G194" s="5" t="n"/>
      <c r="H194" s="4" t="n"/>
      <c r="I194" s="5" t="n"/>
      <c r="J194" s="5" t="n"/>
      <c r="K194" s="5" t="n"/>
      <c r="L194" s="5" t="n"/>
      <c r="M194" s="7">
        <f>IF(B194="","",IF(E194=IFERROR(INDEX('Biblioteca de prompts'!$F$5:$F$54,MATCH(B194,'Biblioteca de prompts'!$A$5:$A$54,0)),""),'Listas'!$H$5,'Listas'!$H$6))</f>
        <v/>
      </c>
    </row>
    <row r="195">
      <c r="A195" s="10" t="n"/>
      <c r="B195" s="4" t="n"/>
      <c r="C195" s="11">
        <f>IF(B195="","",IFERROR(INDEX('Biblioteca de prompts'!$C$5:$C$54,MATCH(B195,'Biblioteca de prompts'!$A$5:$A$54,0)),""))</f>
        <v/>
      </c>
      <c r="D195" s="11">
        <f>IF(B195="","",IFERROR(INDEX('Biblioteca de prompts'!$B$5:$B$54,MATCH(B195,'Biblioteca de prompts'!$A$5:$A$54,0)),""))</f>
        <v/>
      </c>
      <c r="E195" s="6" t="n"/>
      <c r="F195" s="5" t="n"/>
      <c r="G195" s="5" t="n"/>
      <c r="H195" s="4" t="n"/>
      <c r="I195" s="5" t="n"/>
      <c r="J195" s="5" t="n"/>
      <c r="K195" s="5" t="n"/>
      <c r="L195" s="5" t="n"/>
      <c r="M195" s="7">
        <f>IF(B195="","",IF(E195=IFERROR(INDEX('Biblioteca de prompts'!$F$5:$F$54,MATCH(B195,'Biblioteca de prompts'!$A$5:$A$54,0)),""),'Listas'!$H$5,'Listas'!$H$6))</f>
        <v/>
      </c>
    </row>
    <row r="196">
      <c r="A196" s="10" t="n"/>
      <c r="B196" s="4" t="n"/>
      <c r="C196" s="11">
        <f>IF(B196="","",IFERROR(INDEX('Biblioteca de prompts'!$C$5:$C$54,MATCH(B196,'Biblioteca de prompts'!$A$5:$A$54,0)),""))</f>
        <v/>
      </c>
      <c r="D196" s="11">
        <f>IF(B196="","",IFERROR(INDEX('Biblioteca de prompts'!$B$5:$B$54,MATCH(B196,'Biblioteca de prompts'!$A$5:$A$54,0)),""))</f>
        <v/>
      </c>
      <c r="E196" s="6" t="n"/>
      <c r="F196" s="5" t="n"/>
      <c r="G196" s="5" t="n"/>
      <c r="H196" s="4" t="n"/>
      <c r="I196" s="5" t="n"/>
      <c r="J196" s="5" t="n"/>
      <c r="K196" s="5" t="n"/>
      <c r="L196" s="5" t="n"/>
      <c r="M196" s="7">
        <f>IF(B196="","",IF(E196=IFERROR(INDEX('Biblioteca de prompts'!$F$5:$F$54,MATCH(B196,'Biblioteca de prompts'!$A$5:$A$54,0)),""),'Listas'!$H$5,'Listas'!$H$6))</f>
        <v/>
      </c>
    </row>
    <row r="197">
      <c r="A197" s="10" t="n"/>
      <c r="B197" s="4" t="n"/>
      <c r="C197" s="11">
        <f>IF(B197="","",IFERROR(INDEX('Biblioteca de prompts'!$C$5:$C$54,MATCH(B197,'Biblioteca de prompts'!$A$5:$A$54,0)),""))</f>
        <v/>
      </c>
      <c r="D197" s="11">
        <f>IF(B197="","",IFERROR(INDEX('Biblioteca de prompts'!$B$5:$B$54,MATCH(B197,'Biblioteca de prompts'!$A$5:$A$54,0)),""))</f>
        <v/>
      </c>
      <c r="E197" s="6" t="n"/>
      <c r="F197" s="5" t="n"/>
      <c r="G197" s="5" t="n"/>
      <c r="H197" s="4" t="n"/>
      <c r="I197" s="5" t="n"/>
      <c r="J197" s="5" t="n"/>
      <c r="K197" s="5" t="n"/>
      <c r="L197" s="5" t="n"/>
      <c r="M197" s="7">
        <f>IF(B197="","",IF(E197=IFERROR(INDEX('Biblioteca de prompts'!$F$5:$F$54,MATCH(B197,'Biblioteca de prompts'!$A$5:$A$54,0)),""),'Listas'!$H$5,'Listas'!$H$6))</f>
        <v/>
      </c>
    </row>
    <row r="198">
      <c r="A198" s="10" t="n"/>
      <c r="B198" s="4" t="n"/>
      <c r="C198" s="11">
        <f>IF(B198="","",IFERROR(INDEX('Biblioteca de prompts'!$C$5:$C$54,MATCH(B198,'Biblioteca de prompts'!$A$5:$A$54,0)),""))</f>
        <v/>
      </c>
      <c r="D198" s="11">
        <f>IF(B198="","",IFERROR(INDEX('Biblioteca de prompts'!$B$5:$B$54,MATCH(B198,'Biblioteca de prompts'!$A$5:$A$54,0)),""))</f>
        <v/>
      </c>
      <c r="E198" s="6" t="n"/>
      <c r="F198" s="5" t="n"/>
      <c r="G198" s="5" t="n"/>
      <c r="H198" s="4" t="n"/>
      <c r="I198" s="5" t="n"/>
      <c r="J198" s="5" t="n"/>
      <c r="K198" s="5" t="n"/>
      <c r="L198" s="5" t="n"/>
      <c r="M198" s="7">
        <f>IF(B198="","",IF(E198=IFERROR(INDEX('Biblioteca de prompts'!$F$5:$F$54,MATCH(B198,'Biblioteca de prompts'!$A$5:$A$54,0)),""),'Listas'!$H$5,'Listas'!$H$6))</f>
        <v/>
      </c>
    </row>
    <row r="199">
      <c r="A199" s="10" t="n"/>
      <c r="B199" s="4" t="n"/>
      <c r="C199" s="11">
        <f>IF(B199="","",IFERROR(INDEX('Biblioteca de prompts'!$C$5:$C$54,MATCH(B199,'Biblioteca de prompts'!$A$5:$A$54,0)),""))</f>
        <v/>
      </c>
      <c r="D199" s="11">
        <f>IF(B199="","",IFERROR(INDEX('Biblioteca de prompts'!$B$5:$B$54,MATCH(B199,'Biblioteca de prompts'!$A$5:$A$54,0)),""))</f>
        <v/>
      </c>
      <c r="E199" s="6" t="n"/>
      <c r="F199" s="5" t="n"/>
      <c r="G199" s="5" t="n"/>
      <c r="H199" s="4" t="n"/>
      <c r="I199" s="5" t="n"/>
      <c r="J199" s="5" t="n"/>
      <c r="K199" s="5" t="n"/>
      <c r="L199" s="5" t="n"/>
      <c r="M199" s="7">
        <f>IF(B199="","",IF(E199=IFERROR(INDEX('Biblioteca de prompts'!$F$5:$F$54,MATCH(B199,'Biblioteca de prompts'!$A$5:$A$54,0)),""),'Listas'!$H$5,'Listas'!$H$6))</f>
        <v/>
      </c>
    </row>
    <row r="200">
      <c r="A200" s="10" t="n"/>
      <c r="B200" s="4" t="n"/>
      <c r="C200" s="11">
        <f>IF(B200="","",IFERROR(INDEX('Biblioteca de prompts'!$C$5:$C$54,MATCH(B200,'Biblioteca de prompts'!$A$5:$A$54,0)),""))</f>
        <v/>
      </c>
      <c r="D200" s="11">
        <f>IF(B200="","",IFERROR(INDEX('Biblioteca de prompts'!$B$5:$B$54,MATCH(B200,'Biblioteca de prompts'!$A$5:$A$54,0)),""))</f>
        <v/>
      </c>
      <c r="E200" s="6" t="n"/>
      <c r="F200" s="5" t="n"/>
      <c r="G200" s="5" t="n"/>
      <c r="H200" s="4" t="n"/>
      <c r="I200" s="5" t="n"/>
      <c r="J200" s="5" t="n"/>
      <c r="K200" s="5" t="n"/>
      <c r="L200" s="5" t="n"/>
      <c r="M200" s="7">
        <f>IF(B200="","",IF(E200=IFERROR(INDEX('Biblioteca de prompts'!$F$5:$F$54,MATCH(B200,'Biblioteca de prompts'!$A$5:$A$54,0)),""),'Listas'!$H$5,'Listas'!$H$6))</f>
        <v/>
      </c>
    </row>
    <row r="201">
      <c r="A201" s="10" t="n"/>
      <c r="B201" s="4" t="n"/>
      <c r="C201" s="11">
        <f>IF(B201="","",IFERROR(INDEX('Biblioteca de prompts'!$C$5:$C$54,MATCH(B201,'Biblioteca de prompts'!$A$5:$A$54,0)),""))</f>
        <v/>
      </c>
      <c r="D201" s="11">
        <f>IF(B201="","",IFERROR(INDEX('Biblioteca de prompts'!$B$5:$B$54,MATCH(B201,'Biblioteca de prompts'!$A$5:$A$54,0)),""))</f>
        <v/>
      </c>
      <c r="E201" s="6" t="n"/>
      <c r="F201" s="5" t="n"/>
      <c r="G201" s="5" t="n"/>
      <c r="H201" s="4" t="n"/>
      <c r="I201" s="5" t="n"/>
      <c r="J201" s="5" t="n"/>
      <c r="K201" s="5" t="n"/>
      <c r="L201" s="5" t="n"/>
      <c r="M201" s="7">
        <f>IF(B201="","",IF(E201=IFERROR(INDEX('Biblioteca de prompts'!$F$5:$F$54,MATCH(B201,'Biblioteca de prompts'!$A$5:$A$54,0)),""),'Listas'!$H$5,'Listas'!$H$6))</f>
        <v/>
      </c>
    </row>
    <row r="202">
      <c r="A202" s="10" t="n"/>
      <c r="B202" s="4" t="n"/>
      <c r="C202" s="11">
        <f>IF(B202="","",IFERROR(INDEX('Biblioteca de prompts'!$C$5:$C$54,MATCH(B202,'Biblioteca de prompts'!$A$5:$A$54,0)),""))</f>
        <v/>
      </c>
      <c r="D202" s="11">
        <f>IF(B202="","",IFERROR(INDEX('Biblioteca de prompts'!$B$5:$B$54,MATCH(B202,'Biblioteca de prompts'!$A$5:$A$54,0)),""))</f>
        <v/>
      </c>
      <c r="E202" s="6" t="n"/>
      <c r="F202" s="5" t="n"/>
      <c r="G202" s="5" t="n"/>
      <c r="H202" s="4" t="n"/>
      <c r="I202" s="5" t="n"/>
      <c r="J202" s="5" t="n"/>
      <c r="K202" s="5" t="n"/>
      <c r="L202" s="5" t="n"/>
      <c r="M202" s="7">
        <f>IF(B202="","",IF(E202=IFERROR(INDEX('Biblioteca de prompts'!$F$5:$F$54,MATCH(B202,'Biblioteca de prompts'!$A$5:$A$54,0)),""),'Listas'!$H$5,'Listas'!$H$6))</f>
        <v/>
      </c>
    </row>
    <row r="203">
      <c r="A203" s="10" t="n"/>
      <c r="B203" s="4" t="n"/>
      <c r="C203" s="11">
        <f>IF(B203="","",IFERROR(INDEX('Biblioteca de prompts'!$C$5:$C$54,MATCH(B203,'Biblioteca de prompts'!$A$5:$A$54,0)),""))</f>
        <v/>
      </c>
      <c r="D203" s="11">
        <f>IF(B203="","",IFERROR(INDEX('Biblioteca de prompts'!$B$5:$B$54,MATCH(B203,'Biblioteca de prompts'!$A$5:$A$54,0)),""))</f>
        <v/>
      </c>
      <c r="E203" s="6" t="n"/>
      <c r="F203" s="5" t="n"/>
      <c r="G203" s="5" t="n"/>
      <c r="H203" s="4" t="n"/>
      <c r="I203" s="5" t="n"/>
      <c r="J203" s="5" t="n"/>
      <c r="K203" s="5" t="n"/>
      <c r="L203" s="5" t="n"/>
      <c r="M203" s="7">
        <f>IF(B203="","",IF(E203=IFERROR(INDEX('Biblioteca de prompts'!$F$5:$F$54,MATCH(B203,'Biblioteca de prompts'!$A$5:$A$54,0)),""),'Listas'!$H$5,'Listas'!$H$6))</f>
        <v/>
      </c>
    </row>
  </sheetData>
  <autoFilter ref="A4:M203"/>
  <conditionalFormatting sqref="H5:H203">
    <cfRule type="expression" priority="1" dxfId="0">
      <formula>$H5="Passou"</formula>
    </cfRule>
    <cfRule type="expression" priority="2" dxfId="1">
      <formula>$H5="Falhou"</formula>
    </cfRule>
  </conditionalFormatting>
  <conditionalFormatting sqref="M5:M203">
    <cfRule type="expression" priority="3" dxfId="2">
      <formula>$M5="Versão antiga"</formula>
    </cfRule>
  </conditionalFormatting>
  <dataValidations count="5">
    <dataValidation sqref="B5:B203" showDropDown="0" showInputMessage="0" showErrorMessage="1" allowBlank="1" type="list">
      <formula1>='Biblioteca de prompts'!$A$5:$A$54</formula1>
    </dataValidation>
    <dataValidation sqref="F5:F203" showDropDown="0" showInputMessage="0" showErrorMessage="0" allowBlank="1" type="list">
      <formula1>='Listas'!$B$5:$B$13</formula1>
    </dataValidation>
    <dataValidation sqref="H5:H203" showDropDown="0" showInputMessage="0" showErrorMessage="1" allowBlank="1" type="list">
      <formula1>='Listas'!$D$5:$D$6</formula1>
    </dataValidation>
    <dataValidation sqref="I5:I203" showDropDown="0" showInputMessage="0" showErrorMessage="1" allowBlank="1" type="list">
      <formula1>='Listas'!$E$5:$E$12</formula1>
    </dataValidation>
    <dataValidation sqref="K5:K203" showDropDown="0" showInputMessage="0" showErrorMessage="1" allowBlank="1" type="list">
      <formula1>='Listas'!$F$5:$F$11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
  <sheetViews>
    <sheetView rightToLeft="0" workbookViewId="0">
      <selection activeCell="A1" sqref="A1"/>
    </sheetView>
  </sheetViews>
  <sheetFormatPr baseColWidth="8" defaultRowHeight="15"/>
  <cols>
    <col width="40" customWidth="1" min="1" max="1"/>
    <col width="14" customWidth="1" min="2" max="2"/>
    <col width="12" customWidth="1" min="3" max="3"/>
    <col width="12" customWidth="1" min="4" max="4"/>
    <col width="12" customWidth="1" min="5" max="5"/>
    <col width="16" customWidth="1" min="6" max="6"/>
  </cols>
  <sheetData>
    <row r="1">
      <c r="A1" s="1" t="inlineStr">
        <is>
          <t>Resumo dos prompts</t>
        </is>
      </c>
    </row>
    <row r="2">
      <c r="A2" s="2" t="inlineStr">
        <is>
          <t>Totais da Biblioteca de prompts e do Registo de testes. Atualizam-se quando altera uma linha.</t>
        </is>
      </c>
    </row>
    <row r="4">
      <c r="A4" s="12" t="inlineStr">
        <is>
          <t>Biblioteca</t>
        </is>
      </c>
    </row>
    <row r="5">
      <c r="A5" s="13" t="inlineStr">
        <is>
          <t>Prompts na biblioteca</t>
        </is>
      </c>
      <c r="B5" s="14">
        <f>COUNTA('Biblioteca de prompts'!$A$5:$A$54)</f>
        <v/>
      </c>
    </row>
    <row r="6">
      <c r="A6" s="5">
        <f>'Listas'!$G$5</f>
        <v/>
      </c>
      <c r="B6" s="14">
        <f>COUNTIF('Biblioteca de prompts'!$K$5:$K$54,A6)</f>
        <v/>
      </c>
    </row>
    <row r="7">
      <c r="A7" s="5">
        <f>'Listas'!$G$6</f>
        <v/>
      </c>
      <c r="B7" s="14">
        <f>COUNTIF('Biblioteca de prompts'!$K$5:$K$54,A7)</f>
        <v/>
      </c>
    </row>
    <row r="8">
      <c r="A8" s="5">
        <f>'Listas'!$G$7</f>
        <v/>
      </c>
      <c r="B8" s="14">
        <f>COUNTIF('Biblioteca de prompts'!$K$5:$K$54,A8)</f>
        <v/>
      </c>
    </row>
    <row r="9">
      <c r="A9" s="5">
        <f>'Listas'!$G$8</f>
        <v/>
      </c>
      <c r="B9" s="14">
        <f>COUNTIF('Biblioteca de prompts'!$K$5:$K$54,A9)</f>
        <v/>
      </c>
    </row>
    <row r="11">
      <c r="A11" s="12" t="inlineStr">
        <is>
          <t>Testes</t>
        </is>
      </c>
    </row>
    <row r="12">
      <c r="A12" s="5" t="inlineStr">
        <is>
          <t>Testes registados</t>
        </is>
      </c>
      <c r="B12" s="14">
        <f>COUNTA('Registo de testes'!$B$5:$B$203)</f>
        <v/>
      </c>
    </row>
    <row r="13">
      <c r="A13" s="5" t="inlineStr">
        <is>
          <t>Passaram</t>
        </is>
      </c>
      <c r="B13" s="14">
        <f>COUNTIF('Registo de testes'!$H$5:$H$203,'Listas'!$D$5)</f>
        <v/>
      </c>
    </row>
    <row r="14">
      <c r="A14" s="5" t="inlineStr">
        <is>
          <t>Taxa de aprovação</t>
        </is>
      </c>
      <c r="B14" s="15">
        <f>IF(B12=0,"",B13/B12)</f>
        <v/>
      </c>
    </row>
    <row r="15">
      <c r="A15" s="5" t="inlineStr">
        <is>
          <t>Testes numa versão antiga</t>
        </is>
      </c>
      <c r="B15" s="14">
        <f>COUNTIF('Registo de testes'!$M$5:$M$203,'Listas'!$H$6)</f>
        <v/>
      </c>
    </row>
    <row r="16">
      <c r="A16" s="5" t="inlineStr">
        <is>
          <t>Usados num negócio</t>
        </is>
      </c>
      <c r="B16" s="14">
        <f>COUNTIF('Registo de testes'!$J$5:$J$203,"&lt;&gt;")</f>
        <v/>
      </c>
    </row>
    <row r="18">
      <c r="A18" s="12" t="inlineStr">
        <is>
          <t>Problemas encontrados nos testes que falharam</t>
        </is>
      </c>
    </row>
    <row r="19" ht="24" customHeight="1">
      <c r="A19" s="3" t="inlineStr">
        <is>
          <t>Problema</t>
        </is>
      </c>
      <c r="B19" s="3" t="inlineStr">
        <is>
          <t>Vezes</t>
        </is>
      </c>
    </row>
    <row r="20">
      <c r="A20" s="5">
        <f>'Listas'!$E$6</f>
        <v/>
      </c>
      <c r="B20" s="7">
        <f>COUNTIFS('Registo de testes'!$I$5:$I$203,A20,'Registo de testes'!$H$5:$H$203,'Listas'!$D$6)</f>
        <v/>
      </c>
    </row>
    <row r="21">
      <c r="A21" s="5">
        <f>'Listas'!$E$7</f>
        <v/>
      </c>
      <c r="B21" s="7">
        <f>COUNTIFS('Registo de testes'!$I$5:$I$203,A21,'Registo de testes'!$H$5:$H$203,'Listas'!$D$6)</f>
        <v/>
      </c>
    </row>
    <row r="22">
      <c r="A22" s="5">
        <f>'Listas'!$E$8</f>
        <v/>
      </c>
      <c r="B22" s="7">
        <f>COUNTIFS('Registo de testes'!$I$5:$I$203,A22,'Registo de testes'!$H$5:$H$203,'Listas'!$D$6)</f>
        <v/>
      </c>
    </row>
    <row r="23">
      <c r="A23" s="5">
        <f>'Listas'!$E$9</f>
        <v/>
      </c>
      <c r="B23" s="7">
        <f>COUNTIFS('Registo de testes'!$I$5:$I$203,A23,'Registo de testes'!$H$5:$H$203,'Listas'!$D$6)</f>
        <v/>
      </c>
    </row>
    <row r="24">
      <c r="A24" s="5">
        <f>'Listas'!$E$10</f>
        <v/>
      </c>
      <c r="B24" s="7">
        <f>COUNTIFS('Registo de testes'!$I$5:$I$203,A24,'Registo de testes'!$H$5:$H$203,'Listas'!$D$6)</f>
        <v/>
      </c>
    </row>
    <row r="25">
      <c r="A25" s="5">
        <f>'Listas'!$E$11</f>
        <v/>
      </c>
      <c r="B25" s="7">
        <f>COUNTIFS('Registo de testes'!$I$5:$I$203,A25,'Registo de testes'!$H$5:$H$203,'Listas'!$D$6)</f>
        <v/>
      </c>
    </row>
    <row r="26">
      <c r="A26" s="5">
        <f>'Listas'!$E$12</f>
        <v/>
      </c>
      <c r="B26" s="7">
        <f>COUNTIFS('Registo de testes'!$I$5:$I$203,A26,'Registo de testes'!$H$5:$H$203,'Listas'!$D$6)</f>
        <v/>
      </c>
    </row>
    <row r="28">
      <c r="A28" s="12" t="inlineStr">
        <is>
          <t>Por etapa</t>
        </is>
      </c>
    </row>
    <row r="29" ht="28" customHeight="1">
      <c r="A29" s="3" t="inlineStr">
        <is>
          <t>Etapa</t>
        </is>
      </c>
      <c r="B29" s="3" t="inlineStr">
        <is>
          <t>Prompts</t>
        </is>
      </c>
      <c r="C29" s="3" t="inlineStr">
        <is>
          <t>Testes</t>
        </is>
      </c>
      <c r="D29" s="3" t="inlineStr">
        <is>
          <t>Passaram</t>
        </is>
      </c>
      <c r="E29" s="3" t="inlineStr">
        <is>
          <t>Taxa de aprovação</t>
        </is>
      </c>
      <c r="F29" s="3" t="inlineStr">
        <is>
          <t>Usados num negócio</t>
        </is>
      </c>
    </row>
    <row r="30">
      <c r="A30" s="13">
        <f>'Listas'!$A$5</f>
        <v/>
      </c>
      <c r="B30" s="7">
        <f>COUNTIF('Biblioteca de prompts'!$B$5:$B$54,A30)</f>
        <v/>
      </c>
      <c r="C30" s="7">
        <f>COUNTIF('Registo de testes'!$D$5:$D$203,A30)</f>
        <v/>
      </c>
      <c r="D30" s="7">
        <f>COUNTIFS('Registo de testes'!$D$5:$D$203,A30,'Registo de testes'!$H$5:$H$203,'Listas'!$D$5)</f>
        <v/>
      </c>
      <c r="E30" s="16">
        <f>IF(C30=0,"",D30/C30)</f>
        <v/>
      </c>
      <c r="F30" s="7">
        <f>COUNTIFS('Registo de testes'!$D$5:$D$203,A30,'Registo de testes'!$J$5:$J$203,"&lt;&gt;")</f>
        <v/>
      </c>
    </row>
    <row r="31">
      <c r="A31" s="13">
        <f>'Listas'!$A$6</f>
        <v/>
      </c>
      <c r="B31" s="7">
        <f>COUNTIF('Biblioteca de prompts'!$B$5:$B$54,A31)</f>
        <v/>
      </c>
      <c r="C31" s="7">
        <f>COUNTIF('Registo de testes'!$D$5:$D$203,A31)</f>
        <v/>
      </c>
      <c r="D31" s="7">
        <f>COUNTIFS('Registo de testes'!$D$5:$D$203,A31,'Registo de testes'!$H$5:$H$203,'Listas'!$D$5)</f>
        <v/>
      </c>
      <c r="E31" s="16">
        <f>IF(C31=0,"",D31/C31)</f>
        <v/>
      </c>
      <c r="F31" s="7">
        <f>COUNTIFS('Registo de testes'!$D$5:$D$203,A31,'Registo de testes'!$J$5:$J$203,"&lt;&gt;")</f>
        <v/>
      </c>
    </row>
    <row r="32">
      <c r="A32" s="13">
        <f>'Listas'!$A$7</f>
        <v/>
      </c>
      <c r="B32" s="7">
        <f>COUNTIF('Biblioteca de prompts'!$B$5:$B$54,A32)</f>
        <v/>
      </c>
      <c r="C32" s="7">
        <f>COUNTIF('Registo de testes'!$D$5:$D$203,A32)</f>
        <v/>
      </c>
      <c r="D32" s="7">
        <f>COUNTIFS('Registo de testes'!$D$5:$D$203,A32,'Registo de testes'!$H$5:$H$203,'Listas'!$D$5)</f>
        <v/>
      </c>
      <c r="E32" s="16">
        <f>IF(C32=0,"",D32/C32)</f>
        <v/>
      </c>
      <c r="F32" s="7">
        <f>COUNTIFS('Registo de testes'!$D$5:$D$203,A32,'Registo de testes'!$J$5:$J$203,"&lt;&gt;")</f>
        <v/>
      </c>
    </row>
    <row r="33">
      <c r="A33" s="13">
        <f>'Listas'!$A$8</f>
        <v/>
      </c>
      <c r="B33" s="7">
        <f>COUNTIF('Biblioteca de prompts'!$B$5:$B$54,A33)</f>
        <v/>
      </c>
      <c r="C33" s="7">
        <f>COUNTIF('Registo de testes'!$D$5:$D$203,A33)</f>
        <v/>
      </c>
      <c r="D33" s="7">
        <f>COUNTIFS('Registo de testes'!$D$5:$D$203,A33,'Registo de testes'!$H$5:$H$203,'Listas'!$D$5)</f>
        <v/>
      </c>
      <c r="E33" s="16">
        <f>IF(C33=0,"",D33/C33)</f>
        <v/>
      </c>
      <c r="F33" s="7">
        <f>COUNTIFS('Registo de testes'!$D$5:$D$203,A33,'Registo de testes'!$J$5:$J$203,"&lt;&gt;")</f>
        <v/>
      </c>
    </row>
    <row r="34">
      <c r="A34" s="13">
        <f>'Listas'!$A$9</f>
        <v/>
      </c>
      <c r="B34" s="7">
        <f>COUNTIF('Biblioteca de prompts'!$B$5:$B$54,A34)</f>
        <v/>
      </c>
      <c r="C34" s="7">
        <f>COUNTIF('Registo de testes'!$D$5:$D$203,A34)</f>
        <v/>
      </c>
      <c r="D34" s="7">
        <f>COUNTIFS('Registo de testes'!$D$5:$D$203,A34,'Registo de testes'!$H$5:$H$203,'Listas'!$D$5)</f>
        <v/>
      </c>
      <c r="E34" s="16">
        <f>IF(C34=0,"",D34/C34)</f>
        <v/>
      </c>
      <c r="F34" s="7">
        <f>COUNTIFS('Registo de testes'!$D$5:$D$203,A34,'Registo de testes'!$J$5:$J$203,"&lt;&gt;")</f>
        <v/>
      </c>
    </row>
    <row r="35">
      <c r="A35" s="13">
        <f>'Listas'!$A$10</f>
        <v/>
      </c>
      <c r="B35" s="7">
        <f>COUNTIF('Biblioteca de prompts'!$B$5:$B$54,A35)</f>
        <v/>
      </c>
      <c r="C35" s="7">
        <f>COUNTIF('Registo de testes'!$D$5:$D$203,A35)</f>
        <v/>
      </c>
      <c r="D35" s="7">
        <f>COUNTIFS('Registo de testes'!$D$5:$D$203,A35,'Registo de testes'!$H$5:$H$203,'Listas'!$D$5)</f>
        <v/>
      </c>
      <c r="E35" s="16">
        <f>IF(C35=0,"",D35/C35)</f>
        <v/>
      </c>
      <c r="F35" s="7">
        <f>COUNTIFS('Registo de testes'!$D$5:$D$203,A35,'Registo de testes'!$J$5:$J$203,"&lt;&gt;")</f>
        <v/>
      </c>
    </row>
    <row r="36">
      <c r="A36" s="13">
        <f>'Listas'!$A$11</f>
        <v/>
      </c>
      <c r="B36" s="7">
        <f>COUNTIF('Biblioteca de prompts'!$B$5:$B$54,A36)</f>
        <v/>
      </c>
      <c r="C36" s="7">
        <f>COUNTIF('Registo de testes'!$D$5:$D$203,A36)</f>
        <v/>
      </c>
      <c r="D36" s="7">
        <f>COUNTIFS('Registo de testes'!$D$5:$D$203,A36,'Registo de testes'!$H$5:$H$203,'Listas'!$D$5)</f>
        <v/>
      </c>
      <c r="E36" s="16">
        <f>IF(C36=0,"",D36/C36)</f>
        <v/>
      </c>
      <c r="F36" s="7">
        <f>COUNTIFS('Registo de testes'!$D$5:$D$203,A36,'Registo de testes'!$J$5:$J$203,"&lt;&gt;")</f>
        <v/>
      </c>
    </row>
    <row r="37">
      <c r="A37" s="13">
        <f>'Listas'!$A$12</f>
        <v/>
      </c>
      <c r="B37" s="7">
        <f>COUNTIF('Biblioteca de prompts'!$B$5:$B$54,A37)</f>
        <v/>
      </c>
      <c r="C37" s="7">
        <f>COUNTIF('Registo de testes'!$D$5:$D$203,A37)</f>
        <v/>
      </c>
      <c r="D37" s="7">
        <f>COUNTIFS('Registo de testes'!$D$5:$D$203,A37,'Registo de testes'!$H$5:$H$203,'Listas'!$D$5)</f>
        <v/>
      </c>
      <c r="E37" s="16">
        <f>IF(C37=0,"",D37/C37)</f>
        <v/>
      </c>
      <c r="F37" s="7">
        <f>COUNTIFS('Registo de testes'!$D$5:$D$203,A37,'Registo de testes'!$J$5:$J$203,"&lt;&gt;")</f>
        <v/>
      </c>
    </row>
    <row r="38">
      <c r="A38" s="13">
        <f>'Listas'!$A$13</f>
        <v/>
      </c>
      <c r="B38" s="7">
        <f>COUNTIF('Biblioteca de prompts'!$B$5:$B$54,A38)</f>
        <v/>
      </c>
      <c r="C38" s="7">
        <f>COUNTIF('Registo de testes'!$D$5:$D$203,A38)</f>
        <v/>
      </c>
      <c r="D38" s="7">
        <f>COUNTIFS('Registo de testes'!$D$5:$D$203,A38,'Registo de testes'!$H$5:$H$203,'Listas'!$D$5)</f>
        <v/>
      </c>
      <c r="E38" s="16">
        <f>IF(C38=0,"",D38/C38)</f>
        <v/>
      </c>
      <c r="F38" s="7">
        <f>COUNTIFS('Registo de testes'!$D$5:$D$203,A38,'Registo de testes'!$J$5:$J$203,"&lt;&gt;")</f>
        <v/>
      </c>
    </row>
    <row r="40">
      <c r="A40" s="12" t="inlineStr">
        <is>
          <t>Desfechos</t>
        </is>
      </c>
    </row>
    <row r="41" ht="24" customHeight="1">
      <c r="A41" s="3" t="inlineStr">
        <is>
          <t>Desfecho</t>
        </is>
      </c>
      <c r="B41" s="3" t="inlineStr">
        <is>
          <t>Testes</t>
        </is>
      </c>
    </row>
    <row r="42">
      <c r="A42" s="5">
        <f>'Listas'!$F$5</f>
        <v/>
      </c>
      <c r="B42" s="7">
        <f>COUNTIF('Registo de testes'!$K$5:$K$203,A42)</f>
        <v/>
      </c>
    </row>
    <row r="43">
      <c r="A43" s="5">
        <f>'Listas'!$F$6</f>
        <v/>
      </c>
      <c r="B43" s="7">
        <f>COUNTIF('Registo de testes'!$K$5:$K$203,A43)</f>
        <v/>
      </c>
    </row>
    <row r="44">
      <c r="A44" s="5">
        <f>'Listas'!$F$7</f>
        <v/>
      </c>
      <c r="B44" s="7">
        <f>COUNTIF('Registo de testes'!$K$5:$K$203,A44)</f>
        <v/>
      </c>
    </row>
    <row r="45">
      <c r="A45" s="5">
        <f>'Listas'!$F$8</f>
        <v/>
      </c>
      <c r="B45" s="7">
        <f>COUNTIF('Registo de testes'!$K$5:$K$203,A45)</f>
        <v/>
      </c>
    </row>
    <row r="46">
      <c r="A46" s="5">
        <f>'Listas'!$F$9</f>
        <v/>
      </c>
      <c r="B46" s="7">
        <f>COUNTIF('Registo de testes'!$K$5:$K$203,A46)</f>
        <v/>
      </c>
    </row>
    <row r="47">
      <c r="A47" s="5">
        <f>'Listas'!$F$10</f>
        <v/>
      </c>
      <c r="B47" s="7">
        <f>COUNTIF('Registo de testes'!$K$5:$K$203,A47)</f>
        <v/>
      </c>
    </row>
    <row r="48">
      <c r="A48" s="5">
        <f>'Listas'!$F$11</f>
        <v/>
      </c>
      <c r="B48" s="7">
        <f>COUNTIF('Registo de testes'!$K$5:$K$203,A48)</f>
        <v/>
      </c>
    </row>
    <row r="50">
      <c r="A50" s="17" t="inlineStr">
        <is>
          <t>Modelo grátis da CRMsoftware.pro. Dados de exemplo fictícios.</t>
        </is>
      </c>
    </row>
  </sheetData>
  <conditionalFormatting sqref="A6:A9">
    <cfRule type="expression" priority="1" dxfId="0">
      <formula>$A6="Pronto"</formula>
    </cfRule>
    <cfRule type="expression" priority="2" dxfId="1">
      <formula>$A6="Corrigir e testar de novo"</formula>
    </cfRule>
    <cfRule type="expression" priority="3" dxfId="2">
      <formula>$A6="Continuar a testar"</formula>
    </cfRule>
    <cfRule type="expression" priority="4" dxfId="3">
      <formula>$A6="Por testar"</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rightToLeft="0" workbookViewId="0">
      <pane ySplit="4" topLeftCell="A5"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s>
  <sheetData>
    <row r="1">
      <c r="A1" s="1" t="inlineStr">
        <is>
          <t>Listas</t>
        </is>
      </c>
    </row>
    <row r="2">
      <c r="A2" s="2" t="inlineStr">
        <is>
          <t>Edite aqui as etapas, os assistentes, os responsáveis, os problemas e os desfechos: as listas pendentes e o Resumo acompanham as alterações. Os resultados da verificação, os estados e as palavras de versão são usados pelas fórmulas: mude-lhes o nome apenas aqui.</t>
        </is>
      </c>
    </row>
    <row r="4" ht="32" customHeight="1">
      <c r="A4" s="3" t="inlineStr">
        <is>
          <t>Etapas</t>
        </is>
      </c>
      <c r="B4" s="3" t="inlineStr">
        <is>
          <t>Assistentes</t>
        </is>
      </c>
      <c r="C4" s="3" t="inlineStr">
        <is>
          <t>Responsáveis</t>
        </is>
      </c>
      <c r="D4" s="3" t="inlineStr">
        <is>
          <t>Resultados da verificação</t>
        </is>
      </c>
      <c r="E4" s="3" t="inlineStr">
        <is>
          <t>Problemas</t>
        </is>
      </c>
      <c r="F4" s="3" t="inlineStr">
        <is>
          <t>Desfechos</t>
        </is>
      </c>
      <c r="G4" s="3" t="inlineStr">
        <is>
          <t>Estados</t>
        </is>
      </c>
      <c r="H4" s="3" t="inlineStr">
        <is>
          <t>Verificação da versão</t>
        </is>
      </c>
    </row>
    <row r="5">
      <c r="A5" s="5" t="inlineStr">
        <is>
          <t>Prospeção</t>
        </is>
      </c>
      <c r="B5" s="5" t="inlineStr">
        <is>
          <t>ChatGPT</t>
        </is>
      </c>
      <c r="C5" s="5" t="inlineStr">
        <is>
          <t>Elliot</t>
        </is>
      </c>
      <c r="D5" s="5" t="inlineStr">
        <is>
          <t>Passou</t>
        </is>
      </c>
      <c r="E5" s="5" t="inlineStr">
        <is>
          <t>Nenhum</t>
        </is>
      </c>
      <c r="F5" s="5" t="inlineStr">
        <is>
          <t>Resposta</t>
        </is>
      </c>
      <c r="G5" s="18" t="inlineStr">
        <is>
          <t>Por testar</t>
        </is>
      </c>
      <c r="H5" s="18" t="inlineStr">
        <is>
          <t>Atual</t>
        </is>
      </c>
    </row>
    <row r="6">
      <c r="A6" s="5" t="inlineStr">
        <is>
          <t>Descoberta</t>
        </is>
      </c>
      <c r="B6" s="5" t="inlineStr">
        <is>
          <t>Claude</t>
        </is>
      </c>
      <c r="C6" s="5" t="inlineStr">
        <is>
          <t>Gestor de conta</t>
        </is>
      </c>
      <c r="D6" s="5" t="inlineStr">
        <is>
          <t>Falhou</t>
        </is>
      </c>
      <c r="E6" s="5" t="inlineStr">
        <is>
          <t>Facto ou número inventado</t>
        </is>
      </c>
      <c r="F6" s="5" t="inlineStr">
        <is>
          <t>Reunião marcada</t>
        </is>
      </c>
      <c r="G6" s="18" t="inlineStr">
        <is>
          <t>Continuar a testar</t>
        </is>
      </c>
      <c r="H6" s="18" t="inlineStr">
        <is>
          <t>Versão antiga</t>
        </is>
      </c>
    </row>
    <row r="7">
      <c r="A7" s="5" t="inlineStr">
        <is>
          <t>Demonstração</t>
        </is>
      </c>
      <c r="B7" s="5" t="inlineStr">
        <is>
          <t>Gemini</t>
        </is>
      </c>
      <c r="C7" s="5" t="n"/>
      <c r="E7" s="5" t="inlineStr">
        <is>
          <t>Número ou data errados</t>
        </is>
      </c>
      <c r="F7" s="5" t="inlineStr">
        <is>
          <t>Etapa avançada</t>
        </is>
      </c>
      <c r="G7" s="18" t="inlineStr">
        <is>
          <t>Pronto</t>
        </is>
      </c>
    </row>
    <row r="8">
      <c r="A8" s="5" t="inlineStr">
        <is>
          <t>Objeções</t>
        </is>
      </c>
      <c r="B8" s="5" t="inlineStr">
        <is>
          <t>Microsoft Copilot</t>
        </is>
      </c>
      <c r="C8" s="5" t="n"/>
      <c r="E8" s="5" t="inlineStr">
        <is>
          <t>Nome errado ou inventado</t>
        </is>
      </c>
      <c r="F8" s="5" t="inlineStr">
        <is>
          <t>Guardado nas Notas</t>
        </is>
      </c>
      <c r="G8" s="18" t="inlineStr">
        <is>
          <t>Corrigir e testar de novo</t>
        </is>
      </c>
    </row>
    <row r="9">
      <c r="A9" s="5" t="inlineStr">
        <is>
          <t>Proposta</t>
        </is>
      </c>
      <c r="B9" s="5" t="inlineStr">
        <is>
          <t>Outro</t>
        </is>
      </c>
      <c r="C9" s="5" t="n"/>
      <c r="E9" s="5" t="inlineStr">
        <is>
          <t>Citação ou resultado inventados</t>
        </is>
      </c>
      <c r="F9" s="5" t="inlineStr">
        <is>
          <t>Sem resposta</t>
        </is>
      </c>
    </row>
    <row r="10">
      <c r="A10" s="5" t="inlineStr">
        <is>
          <t>Seguimento</t>
        </is>
      </c>
      <c r="B10" s="5" t="n"/>
      <c r="C10" s="5" t="n"/>
      <c r="E10" s="5" t="inlineStr">
        <is>
          <t>Promessa que não podemos cumprir</t>
        </is>
      </c>
      <c r="F10" s="5" t="inlineStr">
        <is>
          <t>Só treino</t>
        </is>
      </c>
    </row>
    <row r="11">
      <c r="A11" s="5" t="inlineStr">
        <is>
          <t>Upselling</t>
        </is>
      </c>
      <c r="B11" s="5" t="n"/>
      <c r="C11" s="5" t="n"/>
      <c r="E11" s="5" t="inlineStr">
        <is>
          <t>Falta uma regra</t>
        </is>
      </c>
      <c r="F11" s="5" t="inlineStr">
        <is>
          <t>Não usado</t>
        </is>
      </c>
    </row>
    <row r="12">
      <c r="A12" s="5" t="inlineStr">
        <is>
          <t>Imobiliário</t>
        </is>
      </c>
      <c r="B12" s="5" t="n"/>
      <c r="C12" s="5" t="n"/>
      <c r="E12" s="5" t="inlineStr">
        <is>
          <t>Dados pessoais no texto colado</t>
        </is>
      </c>
    </row>
    <row r="13">
      <c r="A13" s="5" t="inlineStr">
        <is>
          <t>Recrutamento</t>
        </is>
      </c>
      <c r="B13" s="5" t="n"/>
    </row>
    <row r="14">
      <c r="A14" s="5" t="n"/>
    </row>
    <row r="15">
      <c r="A15" s="5" t="n"/>
    </row>
    <row r="16">
      <c r="A16" s="5" t="n"/>
    </row>
    <row r="17">
      <c r="A17" s="5" t="n"/>
    </row>
    <row r="18">
      <c r="A18" s="5" t="n"/>
    </row>
    <row r="19">
      <c r="A19"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Biblioteca de prompts de IA para vendas</dc:title>
  <dcterms:created xmlns:dcterms="http://purl.org/dc/terms/" xmlns:xsi="http://www.w3.org/2001/XMLSchema-instance" xsi:type="dcterms:W3CDTF">2026-10-14T09:39:15Z</dcterms:created>
  <dcterms:modified xmlns:dcterms="http://purl.org/dc/terms/" xmlns:xsi="http://www.w3.org/2001/XMLSchema-instance" xsi:type="dcterms:W3CDTF">2026-10-14T09:39:15Z</dcterms:modified>
</cp:coreProperties>
</file>