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ібліотека SMS" sheetId="1" state="visible" r:id="rId1"/>
    <sheet xmlns:r="http://schemas.openxmlformats.org/officeDocument/2006/relationships" name="Журнал SMS" sheetId="2" state="visible" r:id="rId2"/>
    <sheet xmlns:r="http://schemas.openxmlformats.org/officeDocument/2006/relationships" name="Підсумок" sheetId="3" state="visible" r:id="rId3"/>
    <sheet xmlns:r="http://schemas.openxmlformats.org/officeDocument/2006/relationships" name="Списки" sheetId="4" state="visible" r:id="rId4"/>
  </sheets>
  <definedNames>
    <definedName name="_xlnm._FilterDatabase" localSheetId="1" hidden="1">'Журнал SMS'!$A$4:$M$204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Бібліотека SMS: символи й сегменти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У стовпці B — кожен шаблон зі сторінки. Впишіть свій заповнений текст поверх прикладу Kingfisher Pool Services у стовпці C: «Символи», «Кодування», «Сегменти» й «Перевірка» рахують стовпець C.</t>
        </is>
      </c>
      <c r="J2" t="inlineStr">
        <is>
          <t>^{}\[~]|€</t>
        </is>
      </c>
    </row>
    <row r="3">
      <c r="A3" s="2" t="inlineStr">
        <is>
          <t>Один сегмент вміщує 160 символів у GSM-7 (проста латиниця, цифри, базова пунктуація) або 70 в UCS-2 (будь-який емодзі, типографські лапки чи інша абетка, зокрема кирилиця). Довші тексти діляться на частини по 153 чи 67. Символи € [ ] { } ^ ~ | \ у GSM-7 рахуються двічі.</t>
        </is>
      </c>
    </row>
    <row r="4" ht="30" customHeight="1">
      <c r="A4" s="3" t="inlineStr">
        <is>
          <t>SMS</t>
        </is>
      </c>
      <c r="B4" s="3" t="inlineStr">
        <is>
          <t>Шаблон</t>
        </is>
      </c>
      <c r="C4" s="3" t="inlineStr">
        <is>
          <t>Ваш текст (заповнений приклад)</t>
        </is>
      </c>
      <c r="D4" s="3" t="inlineStr">
        <is>
          <t>Символи</t>
        </is>
      </c>
      <c r="E4" s="3" t="inlineStr">
        <is>
          <t>Кодування</t>
        </is>
      </c>
      <c r="F4" s="3" t="inlineStr">
        <is>
          <t>Сегменти</t>
        </is>
      </c>
      <c r="G4" s="3" t="inlineStr">
        <is>
          <t>Перевірка</t>
        </is>
      </c>
    </row>
    <row r="5" ht="58" customHeight="1">
      <c r="A5" s="4" t="inlineStr">
        <is>
          <t>Перша відповідь ліду із сайту, протягом 5 хвилин у ваші години</t>
        </is>
      </c>
      <c r="B5" s="5" t="inlineStr">
        <is>
          <t>[Бізнес]: Вітаю, [ім’я], це [ваше ім’я], щодо [запит]. Можу [приїхати чи подзвонити] [день] о [час] або [день] о [час]. Що зручніше? Відписка: STOP</t>
        </is>
      </c>
      <c r="C5" s="5" t="inlineStr">
        <is>
          <t>Kingfisher Pool Services: Вітаю, Карло, це Дев, щодо гучного насоса. Можу приїхати чт, 8 жовт., 9–11 або пт, 9 жовт., 13–15. Що зручніше? Відписка: STOP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IF($C5="","",IF($F5=1,"1 сегмент: OK","Скоротіть до 1 сегмента"))</f>
        <v/>
      </c>
    </row>
    <row r="6" ht="58" customHeight="1">
      <c r="A6" s="4" t="inlineStr">
        <is>
          <t>Одне питання перед КП</t>
        </is>
      </c>
      <c r="B6" s="5" t="inlineStr">
        <is>
          <t>Дякую, [ім’я]. Одне питання, щоб порахувати точно: [ваше питання]? Фото теж допоможе.</t>
        </is>
      </c>
      <c r="C6" s="5" t="inlineStr">
        <is>
          <t>Дякую, Карло. Одне питання, щоб порахувати точно: насос односвидкісний чи з регульованою швидкістю? Фото теж допоможе.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IF($C6="","",IF($F6=1,"1 сегмент: OK","Скоротіть до 1 сегмента"))</f>
        <v/>
      </c>
    </row>
    <row r="7" ht="58" customHeight="1">
      <c r="A7" s="4" t="inlineStr">
        <is>
          <t>Без відповіді 1 робочий день: один раз</t>
        </is>
      </c>
      <c r="B7" s="5" t="inlineStr">
        <is>
          <t>[Бізнес]: Вітаю, [ім’я], це знову [ваше ім’я] щодо [запит]. Ще актуально? Напишіть зручний день, і я вас запишу. Якщо ні, можна не відповідати.</t>
        </is>
      </c>
      <c r="C7" s="5" t="inlineStr">
        <is>
          <t>Kingfisher Pool Services: Вітаю, Карло, це знову Дев щодо гучного насоса. Ще актуально? Напишіть зручний день, і я вас запишу. Якщо ні, можна не відповідати.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IF($C7="","",IF($F7=1,"1 сегмент: OK","Скоротіть до 1 сегмента"))</f>
        <v/>
      </c>
    </row>
    <row r="8" ht="58" customHeight="1">
      <c r="A8" s="4" t="inlineStr">
        <is>
          <t>КП надіслано</t>
        </is>
      </c>
      <c r="B8" s="5" t="inlineStr">
        <is>
          <t>[Бізнес]: [ім’я], пропозиція на [роботу] у вас на пошті: [сума], дійсна до [дата]. Є питання? Пишіть сюди або телефонуйте: [телефон].</t>
        </is>
      </c>
      <c r="C8" s="5" t="inlineStr">
        <is>
          <t>Kingfisher Pool Services: Карло, пропозиція на мотор насоса у вас на пошті: 640 $, дійсна до 22 жовт. Є питання? Пишіть сюди або телефонуйте: 480-555-0149.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IF($C8="","",IF($F8=1,"1 сегмент: OK","Скоротіть до 1 сегмента"))</f>
        <v/>
      </c>
    </row>
    <row r="9" ht="58" customHeight="1">
      <c r="A9" s="4" t="inlineStr">
        <is>
          <t>Нагадування: у домовлений день або через 2 робочі дні</t>
        </is>
      </c>
      <c r="B9" s="5" t="inlineStr">
        <is>
          <t>Вітаю, [ім’я], це [ваше ім’я] з [бізнес]. Чи все потрібне є в пропозиції на [роботу]? Якщо так, можу зробити [день]. Питання пишіть сюди.</t>
        </is>
      </c>
      <c r="C9" s="5" t="inlineStr">
        <is>
          <t>Вітаю, Карло, це Дев із Kingfisher Pool Services. Чи все потрібне є в пропозиції на насос? Якщо так, можу зробити ср, 14 жовт., зранку. Питання пишіть сюди.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IF($C9="","",IF($F9=1,"1 сегмент: OK","Скоротіть до 1 сегмента"))</f>
        <v/>
      </c>
    </row>
    <row r="10" ht="58" customHeight="1">
      <c r="A10" s="4" t="inlineStr">
        <is>
          <t>Якщо кажуть, що задорого</t>
        </is>
      </c>
      <c r="B10" s="5" t="inlineStr">
        <is>
          <t>Дякую, що сказали, [ім’я]. Яка частина виходить за ваш бюджет? Можу показати, що зміниться, якщо [прибрати чи замінити одну позицію].</t>
        </is>
      </c>
      <c r="C10" s="5" t="inlineStr">
        <is>
          <t>Дякую, що сказали, Карло. Яка частина виходить за ваш бюджет? Можу показати, що зміниться, якщо відновити мотор замість заміни.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IF($C10="","",IF($F10=1,"1 сегмент: OK","Скоротіть до 1 сегмента"))</f>
        <v/>
      </c>
    </row>
    <row r="11" ht="58" customHeight="1">
      <c r="A11" s="4" t="inlineStr">
        <is>
          <t>Останнє SMS, 5-й робочий день</t>
        </is>
      </c>
      <c r="B11" s="5" t="inlineStr">
        <is>
          <t>Вітаю, [ім’я], це [ваше ім’я] з [бізнес]. Останнє SMS про пропозицію на [роботу], щоб не набридати. Потрібно? Напишіть день. Якщо ні, можна не відповідати.</t>
        </is>
      </c>
      <c r="C11" s="5" t="inlineStr">
        <is>
          <t>Вітаю, Карло, це Дев із Kingfisher Pool Services. Останнє SMS про пропозицію на насос, щоб не набридати. Потрібно? Напишіть день. Якщо ні, не відповідайте.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IF($C11="","",IF($F11=1,"1 сегмент: OK","Скоротіть до 1 сегмента"))</f>
        <v/>
      </c>
    </row>
    <row r="12" ht="58" customHeight="1">
      <c r="A12" s="4" t="inlineStr">
        <is>
          <t>Тихий лід, 30 днів після КП</t>
        </is>
      </c>
      <c r="B12" s="5" t="inlineStr">
        <is>
          <t>[Бізнес]: Вітаю, [ім’я], ваша пропозиція на [роботу] від [місяць] дійсна до [дата]. Зробити до [сезон]? Відповідь: ТАК. Відписка: STOP</t>
        </is>
      </c>
      <c r="C12" s="5" t="inlineStr">
        <is>
          <t>Kingfisher Pool Services: Вітаю, Раві, ваша пропозиція на нагрівач від вересня дійсна до 31 жовт. Зробити до зими? Відповідь: ТАК. Відписка: STOP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IF($C12="","",IF($F12=1,"1 сегмент: OK","Скоротіть до 1 сегмента"))</f>
        <v/>
      </c>
    </row>
    <row r="13" ht="58" customHeight="1">
      <c r="A13" s="4" t="inlineStr">
        <is>
          <t>Колишній клієнт, сезонний привід</t>
        </is>
      </c>
      <c r="B13" s="5" t="inlineStr">
        <is>
          <t>[Бізнес]: Вітаю, [ім’я], скоро [сезон]. На тижні з [дата] є вікна на [послуга], ціна як минулого разу. Записати? Відповідь: ТАК. Відписка: STOP</t>
        </is>
      </c>
      <c r="C13" s="5" t="inlineStr">
        <is>
          <t>Kingfisher Pool Services: Вітаю, Венді, скоро сезон консервації. На тижні з 2 лист. є вікна, ціна як торік. Записати? Відповідь: ТАК. Відписка: STOP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IF($C13="","",IF($F13=1,"1 сегмент: OK","Скоротіть до 1 сегмента"))</f>
        <v/>
      </c>
    </row>
    <row r="14" ht="58" customHeight="1">
      <c r="A14" s="4" t="inlineStr">
        <is>
          <t>Покинутий кошик: одне SMS, протягом 24 годин</t>
        </is>
      </c>
      <c r="B14" s="5" t="inlineStr">
        <is>
          <t>[Магазин]: Вітаю, [ім’я], ваш кошик із [товар] збережено: [посилання]. Питання про [розмір чи доставку]? Пишіть сюди. Відписка: STOP</t>
        </is>
      </c>
      <c r="C14" s="5" t="inlineStr">
        <is>
          <t>Kingfisher Pool Services: Вітаю, Міро, ваш кошик із солярним покривалом збережено: kfpool.example/cart. Питання про розмір? Пишіть сюди. Відписка: STOP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IF($C14="","",IF($F14=1,"1 сегмент: OK","Скоротіть до 1 сегмента"))</f>
        <v/>
      </c>
    </row>
    <row r="15" ht="58" customHeight="1">
      <c r="A15" s="4" t="inlineStr">
        <is>
          <t>Останнє SMS, через 7 днів</t>
        </is>
      </c>
      <c r="B15" s="5" t="inlineStr">
        <is>
          <t>[Бізнес]: [ім’я], останнє SMS від нас про [пропозиція]. Без відповіді більше не писатимемо. Потрібно? Відповідь: ТАК. Відписка: STOP</t>
        </is>
      </c>
      <c r="C15" s="5" t="inlineStr">
        <is>
          <t>Kingfisher Pool Services: Раві, останнє SMS від нас про пропозицію на нагрівач. Без відповіді більше не писатимемо. Потрібно? Відповідь: ТАК. Відписка: STOP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IF($C15="","",IF($F15=1,"1 сегмент: OK","Скоротіть до 1 сегмента"))</f>
        <v/>
      </c>
    </row>
    <row r="16" ht="58" customHeight="1">
      <c r="A16" s="4" t="inlineStr">
        <is>
          <t>Замовлення підтверджено</t>
        </is>
      </c>
      <c r="B16" s="5" t="inlineStr">
        <is>
          <t>[Бізнес]: Дякуємо, [ім’я]. Замовлення [номер] підтверджено, відправка до [дата]. Трек-посилання надішлемо SMS. Зміни? Напишіть протягом 1 год.</t>
        </is>
      </c>
      <c r="C16" s="5" t="inlineStr">
        <is>
          <t>Kingfisher Pool Services: Дякуємо, Гелено. Замовлення 2210 підтверджено, відправка до 8 жовт. Трек-посилання надішлемо SMS. Зміни? Напишіть протягом 1 год.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IF($C16="","",IF($F16=1,"1 сегмент: OK","Скоротіть до 1 сегмента"))</f>
        <v/>
      </c>
    </row>
    <row r="17" ht="58" customHeight="1">
      <c r="A17" s="4" t="inlineStr">
        <is>
          <t>Відправлено</t>
        </is>
      </c>
      <c r="B17" s="5" t="inlineStr">
        <is>
          <t>[Бізнес]: Замовлення [номер] відправлено. Доставка близько [дата]. Відстежити: [посилання]. Неповне чи пошкоджене? Пишіть сюди.</t>
        </is>
      </c>
      <c r="C17" s="5" t="inlineStr">
        <is>
          <t>Kingfisher Pool Services: Замовлення 2210 відправлено. Доставка близько пн, 12 жовт. Відстежити: kfpool.example/track/2210. Неповне чи пошкоджене? Пишіть сюди.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IF($C17="","",IF($F17=1,"1 сегмент: OK","Скоротіть до 1 сегмента"))</f>
        <v/>
      </c>
    </row>
    <row r="18" ht="58" customHeight="1">
      <c r="A18" s="4" t="inlineStr">
        <is>
          <t>У дорозі: доставка чи виїзд майстра</t>
        </is>
      </c>
      <c r="B18" s="5" t="inlineStr">
        <is>
          <t>[Бізнес]: [ім’я], [майстер чи кур’єр] уже в дорозі, буде до [час]. Питання? Телефонуйте: [телефон].</t>
        </is>
      </c>
      <c r="C18" s="5" t="inlineStr">
        <is>
          <t>Kingfisher Pool Services: Карло, Дев уже в дорозі, буде до 9:30. Питання? Телефонуйте: 480-555-0149.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IF($C18="","",IF($F18=1,"1 сегмент: OK","Скоротіть до 1 сегмента"))</f>
        <v/>
      </c>
    </row>
    <row r="19" ht="58" customHeight="1">
      <c r="A19" s="4" t="inlineStr">
        <is>
          <t>Повідомлення про затримку</t>
        </is>
      </c>
      <c r="B19" s="5" t="inlineStr">
        <is>
          <t>[Бізнес]: [ім’я], замовлення [номер] затримується. Нова дата: [дата]. Вибачте. [Зачекати, змінити чи скасувати]: напишіть або тел. [телефон].</t>
        </is>
      </c>
      <c r="C19" s="5" t="inlineStr">
        <is>
          <t>Kingfisher Pool Services: Гелено, замовлення 2214 затримується. Нова дата: 23 жовт. Вибачте. Зачекати, змінити чи скасувати: напишіть або тел. 480-555-0149.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IF($C19="","",IF($F19=1,"1 сегмент: OK","Скоротіть до 1 сегмента"))</f>
        <v/>
      </c>
    </row>
    <row r="20" ht="58" customHeight="1">
      <c r="A20" s="4" t="inlineStr">
        <is>
          <t>Доставлено</t>
        </is>
      </c>
      <c r="B20" s="5" t="inlineStr">
        <is>
          <t>[Бізнес]: Замовлення [номер] доставлено о [час]. Будь ласка, звірте його із замовленням. Чогось бракує? Відповідайте протягом 48 годин.</t>
        </is>
      </c>
      <c r="C20" s="5" t="inlineStr">
        <is>
          <t>Kingfisher Pool Services: Замовлення 2210 доставлено о 14:15. Будь ласка, звірте його із замовленням. Чогось бракує? Відповідайте протягом 48 годин.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IF($C20="","",IF($F20=1,"1 сегмент: OK","Скоротіть до 1 сегмента"))</f>
        <v/>
      </c>
    </row>
    <row r="21" ht="58" customHeight="1">
      <c r="A21" s="4" t="inlineStr">
        <is>
          <t>Прохання про відгук</t>
        </is>
      </c>
      <c r="B21" s="5" t="inlineStr">
        <is>
          <t>[Бізнес]: Дякуємо, що обрали нас, [ім’я]. Якщо [результат] працює добре, короткий відгук нам допоможе: [посилання]. Проблема? Спершу напишіть сюди.</t>
        </is>
      </c>
      <c r="C21" s="5" t="inlineStr">
        <is>
          <t>Kingfisher Pool Services: Дякуємо, Карло. Якщо насос працює тихо, короткий відгук нам допоможе: kfpool.example/review. Проблема? Спершу напишіть сюди.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IF($C21="","",IF($F21=1,"1 сегмент: OK","Скоротіть до 1 сегмента"))</f>
        <v/>
      </c>
    </row>
    <row r="22" ht="58" customHeight="1">
      <c r="A22" s="4" t="inlineStr">
        <is>
          <t>Якщо відповідають про проблему</t>
        </is>
      </c>
      <c r="B22" s="5" t="inlineStr">
        <is>
          <t>Дякую, що сказали, [ім’я]. Я [виправлю це чи подзвоню] сьогодні до [час]. [ваше ім’я]</t>
        </is>
      </c>
      <c r="C22" s="5" t="inlineStr">
        <is>
          <t>Дякую, що сказали, Карло. Повернуся і виправлю сьогодні до 16:00. Дев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IF($C22="","",IF($F22=1,"1 сегмент: OK","Скоротіть до 1 сегмента"))</f>
        <v/>
      </c>
    </row>
    <row r="23" ht="58" customHeight="1">
      <c r="A23" s="4" t="inlineStr">
        <is>
          <t>Оплата за 3 дні</t>
        </is>
      </c>
      <c r="B23" s="5" t="inlineStr">
        <is>
          <t>[Бізнес]: [ім’я], рахунок [номер] на [сума] треба оплатити до [дата]. Оплата: [посилання]. Уже оплатили? Дякуємо, не зважайте на це SMS.</t>
        </is>
      </c>
      <c r="C23" s="5" t="inlineStr">
        <is>
          <t>Kingfisher Pool Services: Карло, рахунок 1042 на 440 $ треба оплатити до пн, 19 жовт. Оплата: kfpool.example/pay/1042. Уже оплатили? Дякуємо, не зважайте.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IF($C23="","",IF($F23=1,"1 сегмент: OK","Скоротіть до 1 сегмента"))</f>
        <v/>
      </c>
    </row>
    <row r="24" ht="58" customHeight="1">
      <c r="A24" s="4" t="inlineStr">
        <is>
          <t>Оплата сьогодні</t>
        </is>
      </c>
      <c r="B24" s="5" t="inlineStr">
        <is>
          <t>[Бізнес]: [ім’я], рахунок [номер] ([сума]) треба оплатити сьогодні. Оплата: [посилання], або напишіть, якщо потрібно ще кілька днів.</t>
        </is>
      </c>
      <c r="C24" s="5" t="inlineStr">
        <is>
          <t>Kingfisher Pool Services: Оскаре, рахунок 1038 (310 $) треба оплатити сьогодні. Оплата: kfpool.example/pay/1038, або напишіть, якщо потрібно ще кілька днів.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IF($C24="","",IF($F24=1,"1 сегмент: OK","Скоротіть до 1 сегмента"))</f>
        <v/>
      </c>
    </row>
    <row r="25" ht="58" customHeight="1">
      <c r="A25" s="4" t="inlineStr">
        <is>
          <t>Прострочено на 7 днів</t>
        </is>
      </c>
      <c r="B25" s="5" t="inlineStr">
        <is>
          <t>[Бізнес]: [ім’я], рахунок [номер] прострочено на 7 днів. Оплатіть сьогодні: [посилання] або тел. [телефон], узгодимо дату. Дякуємо.</t>
        </is>
      </c>
      <c r="C25" s="5" t="inlineStr">
        <is>
          <t>Kingfisher Pool Services: Оскаре, рахунок 1038 прострочено на 7 днів. Оплатіть сьогодні: kfpool.example/pay/1038 або тел. 480-555-0149, узгодимо дату. Дякую.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IF($C25="","",IF($F25=1,"1 сегмент: OK","Скоротіть до 1 сегмента"))</f>
        <v/>
      </c>
    </row>
    <row r="26" ht="58" customHeight="1">
      <c r="A26" s="4" t="inlineStr">
        <is>
          <t>Оплату отримано</t>
        </is>
      </c>
      <c r="B26" s="5" t="inlineStr">
        <is>
          <t>[Бізнес]: Оплату отримано, дякуємо, [ім’я]. Квитанція у вас на пошті.</t>
        </is>
      </c>
      <c r="C26" s="5" t="inlineStr">
        <is>
          <t>Kingfisher Pool Services: Оплату отримано, дякуємо, Карло. Квитанція у вас на пошті.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IF($C26="","",IF($F26=1,"1 сегмент: OK","Скоротіть до 1 сегмента"))</f>
        <v/>
      </c>
    </row>
    <row r="27" ht="58" customHeight="1">
      <c r="A27" s="4" t="inlineStr">
        <is>
          <t>Зачинено в певний день</t>
        </is>
      </c>
      <c r="B27" s="5" t="inlineStr">
        <is>
          <t>[Бізнес]: [день, дата] ми не працюємо: [причина]. Знову з [день], [час]. Терміново? Тел. [телефон], залиште повідомлення.</t>
        </is>
      </c>
      <c r="C27" s="5" t="inlineStr">
        <is>
          <t>Kingfisher Pool Services: Пн, 26 жовт., ми не працюємо: навчання команди. Знову з вт, 27 жовт., 7:00. Терміново? Тел. 480-555-0149, залиште повідомлення.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IF($C27="","",IF($F27=1,"1 сегмент: OK","Скоротіть до 1 сегмента"))</f>
        <v/>
      </c>
    </row>
    <row r="28" ht="58" customHeight="1">
      <c r="A28" s="4" t="inlineStr">
        <is>
          <t>Негода чи аварія: виїзди перенесено</t>
        </is>
      </c>
      <c r="B28" s="5" t="inlineStr">
        <is>
          <t>[Бізнес]: [ім’я], через [негоду] ваш [послуга] [дата] переноситься на [нова дата, час]. Напишіть, якщо не підходить. Вибачте за зміну.</t>
        </is>
      </c>
      <c r="C28" s="5" t="inlineStr">
        <is>
          <t>Kingfisher Pool Services: Венді, через пилову бурю ваше чищення переноситься з вт, 13 на ср, 14 жовт., 14:00. Напишіть, якщо не підходить. Вибачте за зміну.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IF($C28="","",IF($F28=1,"1 сегмент: OK","Скоротіть до 1 сегмента"))</f>
        <v/>
      </c>
    </row>
    <row r="29" ht="58" customHeight="1">
      <c r="A29" s="4" t="inlineStr">
        <is>
          <t>Ми знову працюємо</t>
        </is>
      </c>
      <c r="B29" s="5" t="inlineStr">
        <is>
          <t>[Бізнес]: Ми знову працюємо з [день]. Виїзди на [послуга] відновлюються з [дата]. Потрібно раніше? Пишіть сюди.</t>
        </is>
      </c>
      <c r="C29" s="5" t="inlineStr">
        <is>
          <t>Kingfisher Pool Services: Ми знову працюємо з вт, 27 жовт. Виїзди на чищення відновлюються із ср, 28 жовт. Потрібно раніше? Пишіть сюди.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IF($C29="","",IF($F29=1,"1 сегмент: OK","Скоротіть до 1 сегмента"))</f>
        <v/>
      </c>
    </row>
    <row r="30" ht="58" customHeight="1">
      <c r="A30" s="4" t="inlineStr">
        <is>
          <t>Зміна графіка роботи</t>
        </is>
      </c>
      <c r="B30" s="5" t="inlineStr">
        <is>
          <t>[Бізнес]: З [дата] наш графік: [новий графік], [дні]. Усе інше без змін. Питання? Пишіть сюди.</t>
        </is>
      </c>
      <c r="C30" s="5" t="inlineStr">
        <is>
          <t>Kingfisher Pool Services: З 2 лист. наш графік: 7:00–16:00, понеділок–п’ятниця. Усе інше без змін. Питання? Пишіть сюди.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IF($C30="","",IF($F30=1,"1 сегмент: OK","Скоротіть до 1 сегмента"))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IF($C31="","",IF($F31=1,"1 сегмент: OK","Скоротіть до 1 сегмента"))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IF($C32="","",IF($F32=1,"1 сегмент: OK","Скоротіть до 1 сегмента"))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IF($C33="","",IF($F33=1,"1 сегмент: OK","Скоротіть до 1 сегмента"))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IF($C34="","",IF($F34=1,"1 сегмент: OK","Скоротіть до 1 сегмента"))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IF($C35="","",IF($F35=1,"1 сегмент: OK","Скоротіть до 1 сегмента"))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IF($C36="","",IF($F36=1,"1 сегмент: OK","Скоротіть до 1 сегмента"))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IF($C37="","",IF($F37=1,"1 сегмент: OK","Скоротіть до 1 сегмента"))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IF($C38="","",IF($F38=1,"1 сегмент: OK","Скоротіть до 1 сегмента"))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IF($C39="","",IF($F39=1,"1 сегмент: OK","Скоротіть до 1 сегмента"))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IF($C40="","",IF($F40=1,"1 сегмент: OK","Скоротіть до 1 сегмента"))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IF($C41="","",IF($F41=1,"1 сегмент: OK","Скоротіть до 1 сегмента"))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IF($C42="","",IF($F42=1,"1 сегмент: OK","Скоротіть до 1 сегмента"))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IF($C43="","",IF($F43=1,"1 сегмент: OK","Скоротіть до 1 сегмента"))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IF($C44="","",IF($F44=1,"1 сегмент: OK","Скоротіть до 1 сегмента"))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IF($C45="","",IF($F45=1,"1 сегмент: OK","Скоротіть до 1 сегмента"))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IF($C46="","",IF($F46=1,"1 сегмент: OK","Скоротіть до 1 сегмента"))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IF($C47="","",IF($F47=1,"1 сегмент: OK","Скоротіть до 1 сегмента"))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IF($C48="","",IF($F48=1,"1 сегмент: OK","Скоротіть до 1 сегмента"))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IF($C49="","",IF($F49=1,"1 сегмент: OK","Скоротіть до 1 сегмента"))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IF($C50="","",IF($F50=1,"1 сегмент: OK","Скоротіть до 1 сегмента"))</f>
        <v/>
      </c>
    </row>
  </sheetData>
  <conditionalFormatting sqref="G5:G50">
    <cfRule type="expression" priority="1" dxfId="0">
      <formula>$G5="1 сегмент: OK"</formula>
    </cfRule>
    <cfRule type="expression" priority="2" dxfId="1">
      <formula>$G5="Скоротіть до 1 сегмента"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Журнал SMS</t>
        </is>
      </c>
    </row>
    <row r="2">
      <c r="A2" s="2" t="inlineStr">
        <is>
          <t>Один рядок на SMS, одразу після надсилання. «Символи» й «Статус» заповнюються самі. Дати в прикладі відлічуються від сьогодні.</t>
        </is>
      </c>
    </row>
    <row r="3">
      <c r="A3" s="2" t="inlineStr">
        <is>
          <t>Згода на SMS: «Так», «Ні» або «Відписка». Коли клієнт відписується, впишіть STOP у «Відповідь» і поставте згоду «Відписка». «Готово»: «Так», коли більше нічого не потрібно. Типи SMS і відправників змінюйте на аркуші «Списки».</t>
        </is>
      </c>
    </row>
    <row r="4" ht="40" customHeight="1">
      <c r="A4" s="3" t="inlineStr">
        <is>
          <t>Дата й час</t>
        </is>
      </c>
      <c r="B4" s="3" t="inlineStr">
        <is>
          <t>Контакт</t>
        </is>
      </c>
      <c r="C4" s="3" t="inlineStr">
        <is>
          <t>Компанія</t>
        </is>
      </c>
      <c r="D4" s="3" t="inlineStr">
        <is>
          <t>Тип SMS</t>
        </is>
      </c>
      <c r="E4" s="3" t="inlineStr">
        <is>
          <t>Згода на SMS</t>
        </is>
      </c>
      <c r="F4" s="3" t="inlineStr">
        <is>
          <t>Відправник</t>
        </is>
      </c>
      <c r="G4" s="3" t="inlineStr">
        <is>
          <t>Текст SMS</t>
        </is>
      </c>
      <c r="H4" s="3" t="inlineStr">
        <is>
          <t>Символи</t>
        </is>
      </c>
      <c r="I4" s="3" t="inlineStr">
        <is>
          <t>Відповідь</t>
        </is>
      </c>
      <c r="J4" s="3" t="inlineStr">
        <is>
          <t>Наступний крок</t>
        </is>
      </c>
      <c r="K4" s="3" t="inlineStr">
        <is>
          <t>Дата наступного кроку</t>
        </is>
      </c>
      <c r="L4" s="3" t="inlineStr">
        <is>
          <t>Готово</t>
        </is>
      </c>
      <c r="M4" s="3" t="inlineStr">
        <is>
          <t>Статус</t>
        </is>
      </c>
    </row>
    <row r="5" ht="58" customHeight="1">
      <c r="A5" s="8" t="n">
        <v>46303.33680555555</v>
      </c>
      <c r="B5" s="4" t="inlineStr">
        <is>
          <t>Карла Вітмор</t>
        </is>
      </c>
      <c r="C5" s="5" t="n"/>
      <c r="D5" s="5" t="inlineStr">
        <is>
          <t>Відповідь новому ліду</t>
        </is>
      </c>
      <c r="E5" s="9" t="inlineStr">
        <is>
          <t>Так</t>
        </is>
      </c>
      <c r="F5" s="9" t="inlineStr">
        <is>
          <t>Дев</t>
        </is>
      </c>
      <c r="G5" s="5" t="inlineStr">
        <is>
          <t>Kingfisher Pool Services: Вітаю, Карло, це Дев, щодо гучного насоса. Можу приїхати чт, 8 жовт., 9–11 або пт, 9 жовт., 13–15. Що зручніше? Відписка: STOP</t>
        </is>
      </c>
      <c r="H5" s="6">
        <f>IF($G5="","",LEN($G5))</f>
        <v/>
      </c>
      <c r="I5" s="5" t="inlineStr">
        <is>
          <t>Четвер 9–11 підходить. 1480 E Juniper Ave, бічна хвіртка.</t>
        </is>
      </c>
      <c r="J5" s="5" t="inlineStr">
        <is>
          <t>Виїзд чт, 8 жовт., 9–11</t>
        </is>
      </c>
      <c r="K5" s="10" t="n">
        <v>46304</v>
      </c>
      <c r="L5" s="9" t="inlineStr">
        <is>
          <t>Так</t>
        </is>
      </c>
      <c r="M5" s="7">
        <f>IF($A5="","",IF(OR($E5="Відписка",ISNUMBER(SEARCH("STOP",$I5))),"Відписка: більше жодних SMS",IF($L5="Так","Готово",IF($E5="","Згоду не вказано: перевірте до наступного SMS",IF($E5="Ні","Згоди немає: не писати SMS",IF($K5&lt;&gt;"",IF($K5&lt;TODAY(),"Наступний крок прострочено","Наступний крок заплановано"),IF($I5&lt;&gt;"","Є відповідь: відповісти й записати наступний крок",IF(NOW()-$A5&gt;1,"Без відповіді 1 день: ще одне SMS або дзвінок","Чекаємо відповіді"))))))))</f>
        <v/>
      </c>
    </row>
    <row r="6" ht="58" customHeight="1">
      <c r="A6" s="8" t="n">
        <v>46304.52777777778</v>
      </c>
      <c r="B6" s="4" t="inlineStr">
        <is>
          <t>Карла Вітмор</t>
        </is>
      </c>
      <c r="C6" s="5" t="n"/>
      <c r="D6" s="5" t="inlineStr">
        <is>
          <t>Нагадування про КП</t>
        </is>
      </c>
      <c r="E6" s="9" t="inlineStr">
        <is>
          <t>Так</t>
        </is>
      </c>
      <c r="F6" s="9" t="inlineStr">
        <is>
          <t>Дев</t>
        </is>
      </c>
      <c r="G6" s="5" t="inlineStr">
        <is>
          <t>Kingfisher Pool Services: Карло, пропозиція на мотор насоса у вас на пошті: 640 $, дійсна до 22 жовт. Є питання? Пишіть сюди або телефонуйте: 480-555-0149.</t>
        </is>
      </c>
      <c r="H6" s="6">
        <f>IF($G6="","",LEN($G6))</f>
        <v/>
      </c>
      <c r="I6" s="5" t="n"/>
      <c r="J6" s="5" t="inlineStr">
        <is>
          <t>Нагадування про КП пн, 12 жовт., 10:00</t>
        </is>
      </c>
      <c r="K6" s="10" t="n">
        <v>46308</v>
      </c>
      <c r="L6" s="9" t="inlineStr">
        <is>
          <t>Так</t>
        </is>
      </c>
      <c r="M6" s="7">
        <f>IF($A6="","",IF(OR($E6="Відписка",ISNUMBER(SEARCH("STOP",$I6))),"Відписка: більше жодних SMS",IF($L6="Так","Готово",IF($E6="","Згоду не вказано: перевірте до наступного SMS",IF($E6="Ні","Згоди немає: не писати SMS",IF($K6&lt;&gt;"",IF($K6&lt;TODAY(),"Наступний крок прострочено","Наступний крок заплановано"),IF($I6&lt;&gt;"","Є відповідь: відповісти й записати наступний крок",IF(NOW()-$A6&gt;1,"Без відповіді 1 день: ще одне SMS або дзвінок","Чекаємо відповіді"))))))))</f>
        <v/>
      </c>
    </row>
    <row r="7" ht="58" customHeight="1">
      <c r="A7" s="8" t="n">
        <v>46308.41666666666</v>
      </c>
      <c r="B7" s="4" t="inlineStr">
        <is>
          <t>Карла Вітмор</t>
        </is>
      </c>
      <c r="C7" s="5" t="n"/>
      <c r="D7" s="5" t="inlineStr">
        <is>
          <t>Нагадування про КП</t>
        </is>
      </c>
      <c r="E7" s="9" t="inlineStr">
        <is>
          <t>Так</t>
        </is>
      </c>
      <c r="F7" s="9" t="inlineStr">
        <is>
          <t>Дев</t>
        </is>
      </c>
      <c r="G7" s="5" t="inlineStr">
        <is>
          <t>Вітаю, Карло, це Дев із Kingfisher Pool Services. Чи все потрібне є в пропозиції на насос? Якщо так, можу зробити ср, 14 жовт., зранку. Питання пишіть сюди.</t>
        </is>
      </c>
      <c r="H7" s="6">
        <f>IF($G7="","",LEN($G7))</f>
        <v/>
      </c>
      <c r="I7" s="5" t="inlineStr">
        <is>
          <t>Так, робіть. Середа зранку підходить.</t>
        </is>
      </c>
      <c r="J7" s="5" t="inlineStr">
        <is>
          <t>Робота ср, 14 жовт., 8:00–10:00</t>
        </is>
      </c>
      <c r="K7" s="10" t="n">
        <v>46310</v>
      </c>
      <c r="L7" s="9" t="inlineStr">
        <is>
          <t>Так</t>
        </is>
      </c>
      <c r="M7" s="7">
        <f>IF($A7="","",IF(OR($E7="Відписка",ISNUMBER(SEARCH("STOP",$I7))),"Відписка: більше жодних SMS",IF($L7="Так","Готово",IF($E7="","Згоду не вказано: перевірте до наступного SMS",IF($E7="Ні","Згоди немає: не писати SMS",IF($K7&lt;&gt;"",IF($K7&lt;TODAY(),"Наступний крок прострочено","Наступний крок заплановано"),IF($I7&lt;&gt;"","Є відповідь: відповісти й записати наступний крок",IF(NOW()-$A7&gt;1,"Без відповіді 1 день: ще одне SMS або дзвінок","Чекаємо відповіді"))))))))</f>
        <v/>
      </c>
    </row>
    <row r="8" ht="58" customHeight="1">
      <c r="A8" s="8" t="n">
        <v>46311.42708333334</v>
      </c>
      <c r="B8" s="4" t="inlineStr">
        <is>
          <t>Карла Вітмор</t>
        </is>
      </c>
      <c r="C8" s="5" t="n"/>
      <c r="D8" s="5" t="inlineStr">
        <is>
          <t>Прохання про відгук</t>
        </is>
      </c>
      <c r="E8" s="9" t="inlineStr">
        <is>
          <t>Так</t>
        </is>
      </c>
      <c r="F8" s="9" t="inlineStr">
        <is>
          <t>Дев</t>
        </is>
      </c>
      <c r="G8" s="5" t="inlineStr">
        <is>
          <t>Kingfisher Pool Services: Дякуємо, Карло. Якщо насос працює тихо, короткий відгук нам допоможе: kfpool.example/review. Проблема? Спершу напишіть сюди.</t>
        </is>
      </c>
      <c r="H8" s="6">
        <f>IF($G8="","",LEN($G8))</f>
        <v/>
      </c>
      <c r="I8" s="5" t="inlineStr">
        <is>
          <t>Тихий, як новий. Відгук залишила. Дякую, Деве.</t>
        </is>
      </c>
      <c r="J8" s="5" t="n"/>
      <c r="K8" s="10" t="n"/>
      <c r="L8" s="9" t="inlineStr">
        <is>
          <t>Так</t>
        </is>
      </c>
      <c r="M8" s="7">
        <f>IF($A8="","",IF(OR($E8="Відписка",ISNUMBER(SEARCH("STOP",$I8))),"Відписка: більше жодних SMS",IF($L8="Так","Готово",IF($E8="","Згоду не вказано: перевірте до наступного SMS",IF($E8="Ні","Згоди немає: не писати SMS",IF($K8&lt;&gt;"",IF($K8&lt;TODAY(),"Наступний крок прострочено","Наступний крок заплановано"),IF($I8&lt;&gt;"","Є відповідь: відповісти й записати наступний крок",IF(NOW()-$A8&gt;1,"Без відповіді 1 день: ще одне SMS або дзвінок","Чекаємо відповіді"))))))))</f>
        <v/>
      </c>
    </row>
    <row r="9" ht="58" customHeight="1">
      <c r="A9" s="8" t="n">
        <v>46312.375</v>
      </c>
      <c r="B9" s="4" t="inlineStr">
        <is>
          <t>Карла Вітмор</t>
        </is>
      </c>
      <c r="C9" s="5" t="n"/>
      <c r="D9" s="5" t="inlineStr">
        <is>
          <t>Нагадування про оплату</t>
        </is>
      </c>
      <c r="E9" s="9" t="inlineStr">
        <is>
          <t>Так</t>
        </is>
      </c>
      <c r="F9" s="9" t="inlineStr">
        <is>
          <t>Дев</t>
        </is>
      </c>
      <c r="G9" s="5" t="inlineStr">
        <is>
          <t>Kingfisher Pool Services: Карло, рахунок 1042 на 440 $ треба оплатити до пн, 19 жовт. Оплата: kfpool.example/pay/1042. Уже оплатили? Дякуємо, не зважайте.</t>
        </is>
      </c>
      <c r="H9" s="6">
        <f>IF($G9="","",LEN($G9))</f>
        <v/>
      </c>
      <c r="I9" s="5" t="inlineStr">
        <is>
          <t>Оплатила об 11:20 за посиланням</t>
        </is>
      </c>
      <c r="J9" s="5" t="n"/>
      <c r="K9" s="10" t="n"/>
      <c r="L9" s="9" t="inlineStr">
        <is>
          <t>Так</t>
        </is>
      </c>
      <c r="M9" s="7">
        <f>IF($A9="","",IF(OR($E9="Відписка",ISNUMBER(SEARCH("STOP",$I9))),"Відписка: більше жодних SMS",IF($L9="Так","Готово",IF($E9="","Згоду не вказано: перевірте до наступного SMS",IF($E9="Ні","Згоди немає: не писати SMS",IF($K9&lt;&gt;"",IF($K9&lt;TODAY(),"Наступний крок прострочено","Наступний крок заплановано"),IF($I9&lt;&gt;"","Є відповідь: відповісти й записати наступний крок",IF(NOW()-$A9&gt;1,"Без відповіді 1 день: ще одне SMS або дзвінок","Чекаємо відповіді"))))))))</f>
        <v/>
      </c>
    </row>
    <row r="10" ht="58" customHeight="1">
      <c r="A10" s="8" t="n">
        <v>46302.38194444445</v>
      </c>
      <c r="B10" s="4" t="inlineStr">
        <is>
          <t>Юсуф Кая</t>
        </is>
      </c>
      <c r="C10" s="5" t="inlineStr">
        <is>
          <t>Desert Rose HOA</t>
        </is>
      </c>
      <c r="D10" s="5" t="inlineStr">
        <is>
          <t>Відповідь новому ліду</t>
        </is>
      </c>
      <c r="E10" s="9" t="inlineStr">
        <is>
          <t>Так</t>
        </is>
      </c>
      <c r="F10" s="9" t="inlineStr">
        <is>
          <t>Ноа</t>
        </is>
      </c>
      <c r="G10" s="5" t="inlineStr">
        <is>
          <t>Kingfisher Pool Services: Вітаю, Юсуфе, це Ноа, щодо фільтра басейну. Можу приїхати чт, 8 жовт., 13–15 або пт, 9 жовт., 13–15. Що зручніше? Відписка: STOP</t>
        </is>
      </c>
      <c r="H10" s="6">
        <f>IF($G10="","",LEN($G10))</f>
        <v/>
      </c>
      <c r="I10" s="5" t="inlineStr">
        <is>
          <t>Можете в п’ятницю після обіду?</t>
        </is>
      </c>
      <c r="J10" s="5" t="inlineStr">
        <is>
          <t>Виїзд пт, 9 жовт., 13:00–15:00</t>
        </is>
      </c>
      <c r="K10" s="10" t="n">
        <v>46305</v>
      </c>
      <c r="L10" s="9" t="inlineStr">
        <is>
          <t>Так</t>
        </is>
      </c>
      <c r="M10" s="7">
        <f>IF($A10="","",IF(OR($E10="Відписка",ISNUMBER(SEARCH("STOP",$I10))),"Відписка: більше жодних SMS",IF($L10="Так","Готово",IF($E10="","Згоду не вказано: перевірте до наступного SMS",IF($E10="Ні","Згоди немає: не писати SMS",IF($K10&lt;&gt;"",IF($K10&lt;TODAY(),"Наступний крок прострочено","Наступний крок заплановано"),IF($I10&lt;&gt;"","Є відповідь: відповісти й записати наступний крок",IF(NOW()-$A10&gt;1,"Без відповіді 1 день: ще одне SMS або дзвінок","Чекаємо відповіді"))))))))</f>
        <v/>
      </c>
    </row>
    <row r="11" ht="58" customHeight="1">
      <c r="A11" s="8" t="n">
        <v>46305.64583333334</v>
      </c>
      <c r="B11" s="4" t="inlineStr">
        <is>
          <t>Юсуф Кая</t>
        </is>
      </c>
      <c r="C11" s="5" t="inlineStr">
        <is>
          <t>Desert Rose HOA</t>
        </is>
      </c>
      <c r="D11" s="5" t="inlineStr">
        <is>
          <t>Нагадування про КП</t>
        </is>
      </c>
      <c r="E11" s="9" t="inlineStr">
        <is>
          <t>Так</t>
        </is>
      </c>
      <c r="F11" s="9" t="inlineStr">
        <is>
          <t>Ноа</t>
        </is>
      </c>
      <c r="G11" s="5" t="inlineStr">
        <is>
          <t>Kingfisher Pool Services: Юсуфе, пропозиція на фільтр у вас на пошті: 1 180 $, дійсна до 23 жовт. Є питання? Пишіть сюди або телефонуйте: 480-555-0149.</t>
        </is>
      </c>
      <c r="H11" s="6">
        <f>IF($G11="","",LEN($G11))</f>
        <v/>
      </c>
      <c r="I11" s="5" t="n"/>
      <c r="J11" s="5" t="inlineStr">
        <is>
          <t>Нагадування про КП вт, 13 жовт.</t>
        </is>
      </c>
      <c r="K11" s="10" t="n">
        <v>46309</v>
      </c>
      <c r="L11" s="9" t="inlineStr">
        <is>
          <t>Так</t>
        </is>
      </c>
      <c r="M11" s="7">
        <f>IF($A11="","",IF(OR($E11="Відписка",ISNUMBER(SEARCH("STOP",$I11))),"Відписка: більше жодних SMS",IF($L11="Так","Готово",IF($E11="","Згоду не вказано: перевірте до наступного SMS",IF($E11="Ні","Згоди немає: не писати SMS",IF($K11&lt;&gt;"",IF($K11&lt;TODAY(),"Наступний крок прострочено","Наступний крок заплановано"),IF($I11&lt;&gt;"","Є відповідь: відповісти й записати наступний крок",IF(NOW()-$A11&gt;1,"Без відповіді 1 день: ще одне SMS або дзвінок","Чекаємо відповіді"))))))))</f>
        <v/>
      </c>
    </row>
    <row r="12" ht="58" customHeight="1">
      <c r="A12" s="8" t="n">
        <v>46309.41666666666</v>
      </c>
      <c r="B12" s="4" t="inlineStr">
        <is>
          <t>Юсуф Кая</t>
        </is>
      </c>
      <c r="C12" s="5" t="inlineStr">
        <is>
          <t>Desert Rose HOA</t>
        </is>
      </c>
      <c r="D12" s="5" t="inlineStr">
        <is>
          <t>Нагадування про КП</t>
        </is>
      </c>
      <c r="E12" s="9" t="inlineStr">
        <is>
          <t>Так</t>
        </is>
      </c>
      <c r="F12" s="9" t="inlineStr">
        <is>
          <t>Ноа</t>
        </is>
      </c>
      <c r="G12" s="5" t="inlineStr">
        <is>
          <t>Вітаю, Юсуфе, це Ноа з Kingfisher Pool Services. Чи все потрібне є в пропозиції на фільтр? Якщо так, можу зробити чт, 15 жовт. Питання пишіть сюди.</t>
        </is>
      </c>
      <c r="H12" s="6">
        <f>IF($G12="","",LEN($G12))</f>
        <v/>
      </c>
      <c r="I12" s="5" t="inlineStr">
        <is>
          <t>Правління збирається 20 жовт., тоді знатиму.</t>
        </is>
      </c>
      <c r="J12" s="5" t="inlineStr">
        <is>
          <t>SMS після засідання правління</t>
        </is>
      </c>
      <c r="K12" s="10" t="n">
        <v>46317</v>
      </c>
      <c r="L12" s="9" t="inlineStr">
        <is>
          <t>Ні</t>
        </is>
      </c>
      <c r="M12" s="7">
        <f>IF($A12="","",IF(OR($E12="Відписка",ISNUMBER(SEARCH("STOP",$I12))),"Відписка: більше жодних SMS",IF($L12="Так","Готово",IF($E12="","Згоду не вказано: перевірте до наступного SMS",IF($E12="Ні","Згоди немає: не писати SMS",IF($K12&lt;&gt;"",IF($K12&lt;TODAY(),"Наступний крок прострочено","Наступний крок заплановано"),IF($I12&lt;&gt;"","Є відповідь: відповісти й записати наступний крок",IF(NOW()-$A12&gt;1,"Без відповіді 1 день: ще одне SMS або дзвінок","Чекаємо відповіді"))))))))</f>
        <v/>
      </c>
    </row>
    <row r="13" ht="58" customHeight="1">
      <c r="A13" s="8" t="n">
        <v>46305.35416666666</v>
      </c>
      <c r="B13" s="4" t="inlineStr">
        <is>
          <t>Гелена Брандт</t>
        </is>
      </c>
      <c r="C13" s="5" t="n"/>
      <c r="D13" s="5" t="inlineStr">
        <is>
          <t>Замовлення й доставка</t>
        </is>
      </c>
      <c r="E13" s="9" t="inlineStr">
        <is>
          <t>Так</t>
        </is>
      </c>
      <c r="F13" s="9" t="inlineStr">
        <is>
          <t>Ноа</t>
        </is>
      </c>
      <c r="G13" s="5" t="inlineStr">
        <is>
          <t>Kingfisher Pool Services: Замовлення 2210 відправлено. Доставка близько пн, 12 жовт. Відстежити: kfpool.example/track/2210. Неповне чи пошкоджене? Пишіть сюди.</t>
        </is>
      </c>
      <c r="H13" s="6">
        <f>IF($G13="","",LEN($G13))</f>
        <v/>
      </c>
      <c r="I13" s="5" t="n"/>
      <c r="J13" s="5" t="n"/>
      <c r="K13" s="10" t="n"/>
      <c r="L13" s="9" t="inlineStr">
        <is>
          <t>Так</t>
        </is>
      </c>
      <c r="M13" s="7">
        <f>IF($A13="","",IF(OR($E13="Відписка",ISNUMBER(SEARCH("STOP",$I13))),"Відписка: більше жодних SMS",IF($L13="Так","Готово",IF($E13="","Згоду не вказано: перевірте до наступного SMS",IF($E13="Ні","Згоди немає: не писати SMS",IF($K13&lt;&gt;"",IF($K13&lt;TODAY(),"Наступний крок прострочено","Наступний крок заплановано"),IF($I13&lt;&gt;"","Є відповідь: відповісти й записати наступний крок",IF(NOW()-$A13&gt;1,"Без відповіді 1 день: ще одне SMS або дзвінок","Чекаємо відповіді"))))))))</f>
        <v/>
      </c>
    </row>
    <row r="14" ht="58" customHeight="1">
      <c r="A14" s="8" t="n">
        <v>46308.37847222222</v>
      </c>
      <c r="B14" s="4" t="inlineStr">
        <is>
          <t>Раві Піллай</t>
        </is>
      </c>
      <c r="C14" s="5" t="n"/>
      <c r="D14" s="5" t="inlineStr">
        <is>
          <t>Повторне залучення</t>
        </is>
      </c>
      <c r="E14" s="9" t="inlineStr">
        <is>
          <t>Відписка</t>
        </is>
      </c>
      <c r="F14" s="9" t="inlineStr">
        <is>
          <t>Дев</t>
        </is>
      </c>
      <c r="G14" s="5" t="inlineStr">
        <is>
          <t>Kingfisher Pool Services: Вітаю, Раві, ваша пропозиція на нагрівач від вересня дійсна до 31 жовт. Зробити до зими? Відповідь: ТАК. Відписка: STOP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Так</t>
        </is>
      </c>
      <c r="M14" s="7">
        <f>IF($A14="","",IF(OR($E14="Відписка",ISNUMBER(SEARCH("STOP",$I14))),"Відписка: більше жодних SMS",IF($L14="Так","Готово",IF($E14="","Згоду не вказано: перевірте до наступного SMS",IF($E14="Ні","Згоди немає: не писати SMS",IF($K14&lt;&gt;"",IF($K14&lt;TODAY(),"Наступний крок прострочено","Наступний крок заплановано"),IF($I14&lt;&gt;"","Є відповідь: відповісти й записати наступний крок",IF(NOW()-$A14&gt;1,"Без відповіді 1 день: ще одне SMS або дзвінок","Чекаємо відповіді"))))))))</f>
        <v/>
      </c>
    </row>
    <row r="15" ht="58" customHeight="1">
      <c r="A15" s="8" t="n">
        <v>46309.34375</v>
      </c>
      <c r="B15" s="4" t="inlineStr">
        <is>
          <t>Венді Кастельянос</t>
        </is>
      </c>
      <c r="C15" s="5" t="n"/>
      <c r="D15" s="5" t="inlineStr">
        <is>
          <t>Зачинено, знову відкрито</t>
        </is>
      </c>
      <c r="E15" s="9" t="inlineStr">
        <is>
          <t>Так</t>
        </is>
      </c>
      <c r="F15" s="9" t="inlineStr">
        <is>
          <t>Дев</t>
        </is>
      </c>
      <c r="G15" s="5" t="inlineStr">
        <is>
          <t>Kingfisher Pool Services: Венді, через пилову бурю ваше чищення переноситься з вт, 13 на ср, 14 жовт., 14:00. Напишіть, якщо не підходить. Вибачте за зміну.</t>
        </is>
      </c>
      <c r="H15" s="6">
        <f>IF($G15="","",LEN($G15))</f>
        <v/>
      </c>
      <c r="I15" s="5" t="inlineStr">
        <is>
          <t>Середа підходить, дякую, що попередили.</t>
        </is>
      </c>
      <c r="J15" s="5" t="n"/>
      <c r="K15" s="10" t="n"/>
      <c r="L15" s="9" t="inlineStr">
        <is>
          <t>Так</t>
        </is>
      </c>
      <c r="M15" s="7">
        <f>IF($A15="","",IF(OR($E15="Відписка",ISNUMBER(SEARCH("STOP",$I15))),"Відписка: більше жодних SMS",IF($L15="Так","Готово",IF($E15="","Згоду не вказано: перевірте до наступного SMS",IF($E15="Ні","Згоди немає: не писати SMS",IF($K15&lt;&gt;"",IF($K15&lt;TODAY(),"Наступний крок прострочено","Наступний крок заплановано"),IF($I15&lt;&gt;"","Є відповідь: відповісти й записати наступний крок",IF(NOW()-$A15&gt;1,"Без відповіді 1 день: ще одне SMS або дзвінок","Чекаємо відповіді"))))))))</f>
        <v/>
      </c>
    </row>
    <row r="16" ht="58" customHeight="1">
      <c r="A16" s="8" t="n">
        <v>46312.66666666666</v>
      </c>
      <c r="B16" s="4" t="inlineStr">
        <is>
          <t>Оскар Лінделл</t>
        </is>
      </c>
      <c r="C16" s="5" t="n"/>
      <c r="D16" s="5" t="inlineStr">
        <is>
          <t>Нагадування про оплату</t>
        </is>
      </c>
      <c r="E16" s="9" t="inlineStr">
        <is>
          <t>Так</t>
        </is>
      </c>
      <c r="F16" s="9" t="inlineStr">
        <is>
          <t>Ноа</t>
        </is>
      </c>
      <c r="G16" s="5" t="inlineStr">
        <is>
          <t>Kingfisher Pool Services: Оскаре, рахунок 1038 на 310 $ треба оплатити до пн, 19 жовт. Оплата: kfpool.example/pay/1038. Уже оплатили? Дякуємо, не зважайте.</t>
        </is>
      </c>
      <c r="H16" s="6">
        <f>IF($G16="","",LEN($G16))</f>
        <v/>
      </c>
      <c r="I16" s="5" t="n"/>
      <c r="J16" s="5" t="inlineStr">
        <is>
          <t>SMS у день оплати пн, 19 жовт.</t>
        </is>
      </c>
      <c r="K16" s="10" t="n">
        <v>46315</v>
      </c>
      <c r="L16" s="9" t="inlineStr">
        <is>
          <t>Ні</t>
        </is>
      </c>
      <c r="M16" s="7">
        <f>IF($A16="","",IF(OR($E16="Відписка",ISNUMBER(SEARCH("STOP",$I16))),"Відписка: більше жодних SMS",IF($L16="Так","Готово",IF($E16="","Згоду не вказано: перевірте до наступного SMS",IF($E16="Ні","Згоди немає: не писати SMS",IF($K16&lt;&gt;"",IF($K16&lt;TODAY(),"Наступний крок прострочено","Наступний крок заплановано"),IF($I16&lt;&gt;"","Є відповідь: відповісти й записати наступний крок",IF(NOW()-$A16&gt;1,"Без відповіді 1 день: ще одне SMS або дзвінок","Чекаємо відповіді"))))))))</f>
        <v/>
      </c>
    </row>
    <row r="17" ht="58" customHeight="1">
      <c r="A17" s="8" t="n">
        <v>46311.45833333334</v>
      </c>
      <c r="B17" s="4" t="inlineStr">
        <is>
          <t>Беатріс Нунеш</t>
        </is>
      </c>
      <c r="C17" s="5" t="n"/>
      <c r="D17" s="5" t="inlineStr">
        <is>
          <t>Відповідь новому ліду</t>
        </is>
      </c>
      <c r="E17" s="9" t="n"/>
      <c r="F17" s="9" t="inlineStr">
        <is>
          <t>Ноа</t>
        </is>
      </c>
      <c r="G17" s="5" t="inlineStr">
        <is>
          <t>Kingfisher Pool Services: Вітаю, Беатріс, це Ноа, щодо зеленого басейну. Можу приїхати пн, 19 жовт., 9–11 або вт, 20 жовт., 9–11. Що зручніше? Відписка: STOP</t>
        </is>
      </c>
      <c r="H17" s="6">
        <f>IF($G17="","",LEN($G17))</f>
        <v/>
      </c>
      <c r="I17" s="5" t="n"/>
      <c r="J17" s="5" t="inlineStr">
        <is>
          <t>Подзвонити пн, 19 жовт., і спитати про SMS</t>
        </is>
      </c>
      <c r="K17" s="10" t="n">
        <v>46315</v>
      </c>
      <c r="L17" s="9" t="inlineStr">
        <is>
          <t>Ні</t>
        </is>
      </c>
      <c r="M17" s="7">
        <f>IF($A17="","",IF(OR($E17="Відписка",ISNUMBER(SEARCH("STOP",$I17))),"Відписка: більше жодних SMS",IF($L17="Так","Готово",IF($E17="","Згоду не вказано: перевірте до наступного SMS",IF($E17="Ні","Згоди немає: не писати SMS",IF($K17&lt;&gt;"",IF($K17&lt;TODAY(),"Наступний крок прострочено","Наступний крок заплановано"),IF($I17&lt;&gt;"","Є відповідь: відповісти й записати наступний крок",IF(NOW()-$A17&gt;1,"Без відповіді 1 день: ще одне SMS або дзвінок","Чекаємо відповіді"))))))))</f>
        <v/>
      </c>
    </row>
    <row r="18" ht="58" customHeight="1">
      <c r="A18" s="8" t="n">
        <v>46312.59722222222</v>
      </c>
      <c r="B18" s="4" t="inlineStr">
        <is>
          <t>Ахмед Салех</t>
        </is>
      </c>
      <c r="C18" s="5" t="n"/>
      <c r="D18" s="5" t="inlineStr">
        <is>
          <t>Прохання про відгук</t>
        </is>
      </c>
      <c r="E18" s="9" t="inlineStr">
        <is>
          <t>Так</t>
        </is>
      </c>
      <c r="F18" s="9" t="inlineStr">
        <is>
          <t>Ноа</t>
        </is>
      </c>
      <c r="G18" s="5" t="inlineStr">
        <is>
          <t>Kingfisher Pool Services: Дякуємо, Ахмеде. Якщо новий насос працює тихо, короткий відгук нам допоможе: kfpool.example/review. Проблема? Спершу напишіть сюди.</t>
        </is>
      </c>
      <c r="H18" s="6">
        <f>IF($G18="","",LEN($G18))</f>
        <v/>
      </c>
      <c r="I18" s="5" t="n"/>
      <c r="J18" s="5" t="n"/>
      <c r="K18" s="10" t="n"/>
      <c r="L18" s="9" t="inlineStr">
        <is>
          <t>Так</t>
        </is>
      </c>
      <c r="M18" s="7">
        <f>IF($A18="","",IF(OR($E18="Відписка",ISNUMBER(SEARCH("STOP",$I18))),"Відписка: більше жодних SMS",IF($L18="Так","Готово",IF($E18="","Згоду не вказано: перевірте до наступного SMS",IF($E18="Ні","Згоди немає: не писати SMS",IF($K18&lt;&gt;"",IF($K18&lt;TODAY(),"Наступний крок прострочено","Наступний крок заплановано"),IF($I18&lt;&gt;"","Є відповідь: відповісти й записати наступний крок",IF(NOW()-$A18&gt;1,"Без відповіді 1 день: ще одне SMS або дзвінок","Чекаємо відповіді"))))))))</f>
        <v/>
      </c>
    </row>
    <row r="19" ht="58" customHeight="1">
      <c r="A19" s="8" t="n">
        <v>46309.73611111111</v>
      </c>
      <c r="B19" s="4" t="inlineStr">
        <is>
          <t>Міра Фосс</t>
        </is>
      </c>
      <c r="C19" s="5" t="n"/>
      <c r="D19" s="5" t="inlineStr">
        <is>
          <t>Покинутий кошик</t>
        </is>
      </c>
      <c r="E19" s="9" t="inlineStr">
        <is>
          <t>Так</t>
        </is>
      </c>
      <c r="F19" s="9" t="inlineStr">
        <is>
          <t>Ноа</t>
        </is>
      </c>
      <c r="G19" s="5" t="inlineStr">
        <is>
          <t>Kingfisher Pool Services: Вітаю, Міро, ваш кошик із солярним покривалом збережено: kfpool.example/cart. Питання про розмір? Пишіть сюди. Відписка: STOP</t>
        </is>
      </c>
      <c r="H19" s="6">
        <f>IF($G19="","",LEN($G19))</f>
        <v/>
      </c>
      <c r="I19" s="5" t="inlineStr">
        <is>
          <t>Замовила, дякую за нагадування.</t>
        </is>
      </c>
      <c r="J19" s="5" t="n"/>
      <c r="K19" s="10" t="n"/>
      <c r="L19" s="9" t="inlineStr">
        <is>
          <t>Так</t>
        </is>
      </c>
      <c r="M19" s="7">
        <f>IF($A19="","",IF(OR($E19="Відписка",ISNUMBER(SEARCH("STOP",$I19))),"Відписка: більше жодних SMS",IF($L19="Так","Готово",IF($E19="","Згоду не вказано: перевірте до наступного SMS",IF($E19="Ні","Згоди немає: не писати SMS",IF($K19&lt;&gt;"",IF($K19&lt;TODAY(),"Наступний крок прострочено","Наступний крок заплановано"),IF($I19&lt;&gt;"","Є відповідь: відповісти й записати наступний крок",IF(NOW()-$A19&gt;1,"Без відповіді 1 день: ще одне SMS або дзвінок","Чекаємо відповіді"))))))))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IF($A20="","",IF(OR($E20="Відписка",ISNUMBER(SEARCH("STOP",$I20))),"Відписка: більше жодних SMS",IF($L20="Так","Готово",IF($E20="","Згоду не вказано: перевірте до наступного SMS",IF($E20="Ні","Згоди немає: не писати SMS",IF($K20&lt;&gt;"",IF($K20&lt;TODAY(),"Наступний крок прострочено","Наступний крок заплановано"),IF($I20&lt;&gt;"","Є відповідь: відповісти й записати наступний крок",IF(NOW()-$A20&gt;1,"Без відповіді 1 день: ще одне SMS або дзвінок","Чекаємо відповіді"))))))))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IF($A21="","",IF(OR($E21="Відписка",ISNUMBER(SEARCH("STOP",$I21))),"Відписка: більше жодних SMS",IF($L21="Так","Готово",IF($E21="","Згоду не вказано: перевірте до наступного SMS",IF($E21="Ні","Згоди немає: не писати SMS",IF($K21&lt;&gt;"",IF($K21&lt;TODAY(),"Наступний крок прострочено","Наступний крок заплановано"),IF($I21&lt;&gt;"","Є відповідь: відповісти й записати наступний крок",IF(NOW()-$A21&gt;1,"Без відповіді 1 день: ще одне SMS або дзвінок","Чекаємо відповіді"))))))))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IF($A22="","",IF(OR($E22="Відписка",ISNUMBER(SEARCH("STOP",$I22))),"Відписка: більше жодних SMS",IF($L22="Так","Готово",IF($E22="","Згоду не вказано: перевірте до наступного SMS",IF($E22="Ні","Згоди немає: не писати SMS",IF($K22&lt;&gt;"",IF($K22&lt;TODAY(),"Наступний крок прострочено","Наступний крок заплановано"),IF($I22&lt;&gt;"","Є відповідь: відповісти й записати наступний крок",IF(NOW()-$A22&gt;1,"Без відповіді 1 день: ще одне SMS або дзвінок","Чекаємо відповіді"))))))))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IF($A23="","",IF(OR($E23="Відписка",ISNUMBER(SEARCH("STOP",$I23))),"Відписка: більше жодних SMS",IF($L23="Так","Готово",IF($E23="","Згоду не вказано: перевірте до наступного SMS",IF($E23="Ні","Згоди немає: не писати SMS",IF($K23&lt;&gt;"",IF($K23&lt;TODAY(),"Наступний крок прострочено","Наступний крок заплановано"),IF($I23&lt;&gt;"","Є відповідь: відповісти й записати наступний крок",IF(NOW()-$A23&gt;1,"Без відповіді 1 день: ще одне SMS або дзвінок","Чекаємо відповіді"))))))))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IF($A24="","",IF(OR($E24="Відписка",ISNUMBER(SEARCH("STOP",$I24))),"Відписка: більше жодних SMS",IF($L24="Так","Готово",IF($E24="","Згоду не вказано: перевірте до наступного SMS",IF($E24="Ні","Згоди немає: не писати SMS",IF($K24&lt;&gt;"",IF($K24&lt;TODAY(),"Наступний крок прострочено","Наступний крок заплановано"),IF($I24&lt;&gt;"","Є відповідь: відповісти й записати наступний крок",IF(NOW()-$A24&gt;1,"Без відповіді 1 день: ще одне SMS або дзвінок","Чекаємо відповіді"))))))))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IF($A25="","",IF(OR($E25="Відписка",ISNUMBER(SEARCH("STOP",$I25))),"Відписка: більше жодних SMS",IF($L25="Так","Готово",IF($E25="","Згоду не вказано: перевірте до наступного SMS",IF($E25="Ні","Згоди немає: не писати SMS",IF($K25&lt;&gt;"",IF($K25&lt;TODAY(),"Наступний крок прострочено","Наступний крок заплановано"),IF($I25&lt;&gt;"","Є відповідь: відповісти й записати наступний крок",IF(NOW()-$A25&gt;1,"Без відповіді 1 день: ще одне SMS або дзвінок","Чекаємо відповіді"))))))))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IF($A26="","",IF(OR($E26="Відписка",ISNUMBER(SEARCH("STOP",$I26))),"Відписка: більше жодних SMS",IF($L26="Так","Готово",IF($E26="","Згоду не вказано: перевірте до наступного SMS",IF($E26="Ні","Згоди немає: не писати SMS",IF($K26&lt;&gt;"",IF($K26&lt;TODAY(),"Наступний крок прострочено","Наступний крок заплановано"),IF($I26&lt;&gt;"","Є відповідь: відповісти й записати наступний крок",IF(NOW()-$A26&gt;1,"Без відповіді 1 день: ще одне SMS або дзвінок","Чекаємо відповіді"))))))))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IF($A27="","",IF(OR($E27="Відписка",ISNUMBER(SEARCH("STOP",$I27))),"Відписка: більше жодних SMS",IF($L27="Так","Готово",IF($E27="","Згоду не вказано: перевірте до наступного SMS",IF($E27="Ні","Згоди немає: не писати SMS",IF($K27&lt;&gt;"",IF($K27&lt;TODAY(),"Наступний крок прострочено","Наступний крок заплановано"),IF($I27&lt;&gt;"","Є відповідь: відповісти й записати наступний крок",IF(NOW()-$A27&gt;1,"Без відповіді 1 день: ще одне SMS або дзвінок","Чекаємо відповіді"))))))))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IF($A28="","",IF(OR($E28="Відписка",ISNUMBER(SEARCH("STOP",$I28))),"Відписка: більше жодних SMS",IF($L28="Так","Готово",IF($E28="","Згоду не вказано: перевірте до наступного SMS",IF($E28="Ні","Згоди немає: не писати SMS",IF($K28&lt;&gt;"",IF($K28&lt;TODAY(),"Наступний крок прострочено","Наступний крок заплановано"),IF($I28&lt;&gt;"","Є відповідь: відповісти й записати наступний крок",IF(NOW()-$A28&gt;1,"Без відповіді 1 день: ще одне SMS або дзвінок","Чекаємо відповіді"))))))))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IF($A29="","",IF(OR($E29="Відписка",ISNUMBER(SEARCH("STOP",$I29))),"Відписка: більше жодних SMS",IF($L29="Так","Готово",IF($E29="","Згоду не вказано: перевірте до наступного SMS",IF($E29="Ні","Згоди немає: не писати SMS",IF($K29&lt;&gt;"",IF($K29&lt;TODAY(),"Наступний крок прострочено","Наступний крок заплановано"),IF($I29&lt;&gt;"","Є відповідь: відповісти й записати наступний крок",IF(NOW()-$A29&gt;1,"Без відповіді 1 день: ще одне SMS або дзвінок","Чекаємо відповіді"))))))))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IF($A30="","",IF(OR($E30="Відписка",ISNUMBER(SEARCH("STOP",$I30))),"Відписка: більше жодних SMS",IF($L30="Так","Готово",IF($E30="","Згоду не вказано: перевірте до наступного SMS",IF($E30="Ні","Згоди немає: не писати SMS",IF($K30&lt;&gt;"",IF($K30&lt;TODAY(),"Наступний крок прострочено","Наступний крок заплановано"),IF($I30&lt;&gt;"","Є відповідь: відповісти й записати наступний крок",IF(NOW()-$A30&gt;1,"Без відповіді 1 день: ще одне SMS або дзвінок","Чекаємо відповіді"))))))))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IF($A31="","",IF(OR($E31="Відписка",ISNUMBER(SEARCH("STOP",$I31))),"Відписка: більше жодних SMS",IF($L31="Так","Готово",IF($E31="","Згоду не вказано: перевірте до наступного SMS",IF($E31="Ні","Згоди немає: не писати SMS",IF($K31&lt;&gt;"",IF($K31&lt;TODAY(),"Наступний крок прострочено","Наступний крок заплановано"),IF($I31&lt;&gt;"","Є відповідь: відповісти й записати наступний крок",IF(NOW()-$A31&gt;1,"Без відповіді 1 день: ще одне SMS або дзвінок","Чекаємо відповіді"))))))))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IF($A32="","",IF(OR($E32="Відписка",ISNUMBER(SEARCH("STOP",$I32))),"Відписка: більше жодних SMS",IF($L32="Так","Готово",IF($E32="","Згоду не вказано: перевірте до наступного SMS",IF($E32="Ні","Згоди немає: не писати SMS",IF($K32&lt;&gt;"",IF($K32&lt;TODAY(),"Наступний крок прострочено","Наступний крок заплановано"),IF($I32&lt;&gt;"","Є відповідь: відповісти й записати наступний крок",IF(NOW()-$A32&gt;1,"Без відповіді 1 день: ще одне SMS або дзвінок","Чекаємо відповіді"))))))))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IF($A33="","",IF(OR($E33="Відписка",ISNUMBER(SEARCH("STOP",$I33))),"Відписка: більше жодних SMS",IF($L33="Так","Готово",IF($E33="","Згоду не вказано: перевірте до наступного SMS",IF($E33="Ні","Згоди немає: не писати SMS",IF($K33&lt;&gt;"",IF($K33&lt;TODAY(),"Наступний крок прострочено","Наступний крок заплановано"),IF($I33&lt;&gt;"","Є відповідь: відповісти й записати наступний крок",IF(NOW()-$A33&gt;1,"Без відповіді 1 день: ще одне SMS або дзвінок","Чекаємо відповіді"))))))))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IF($A34="","",IF(OR($E34="Відписка",ISNUMBER(SEARCH("STOP",$I34))),"Відписка: більше жодних SMS",IF($L34="Так","Готово",IF($E34="","Згоду не вказано: перевірте до наступного SMS",IF($E34="Ні","Згоди немає: не писати SMS",IF($K34&lt;&gt;"",IF($K34&lt;TODAY(),"Наступний крок прострочено","Наступний крок заплановано"),IF($I34&lt;&gt;"","Є відповідь: відповісти й записати наступний крок",IF(NOW()-$A34&gt;1,"Без відповіді 1 день: ще одне SMS або дзвінок","Чекаємо відповіді"))))))))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IF($A35="","",IF(OR($E35="Відписка",ISNUMBER(SEARCH("STOP",$I35))),"Відписка: більше жодних SMS",IF($L35="Так","Готово",IF($E35="","Згоду не вказано: перевірте до наступного SMS",IF($E35="Ні","Згоди немає: не писати SMS",IF($K35&lt;&gt;"",IF($K35&lt;TODAY(),"Наступний крок прострочено","Наступний крок заплановано"),IF($I35&lt;&gt;"","Є відповідь: відповісти й записати наступний крок",IF(NOW()-$A35&gt;1,"Без відповіді 1 день: ще одне SMS або дзвінок","Чекаємо відповіді"))))))))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IF($A36="","",IF(OR($E36="Відписка",ISNUMBER(SEARCH("STOP",$I36))),"Відписка: більше жодних SMS",IF($L36="Так","Готово",IF($E36="","Згоду не вказано: перевірте до наступного SMS",IF($E36="Ні","Згоди немає: не писати SMS",IF($K36&lt;&gt;"",IF($K36&lt;TODAY(),"Наступний крок прострочено","Наступний крок заплановано"),IF($I36&lt;&gt;"","Є відповідь: відповісти й записати наступний крок",IF(NOW()-$A36&gt;1,"Без відповіді 1 день: ще одне SMS або дзвінок","Чекаємо відповіді"))))))))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IF($A37="","",IF(OR($E37="Відписка",ISNUMBER(SEARCH("STOP",$I37))),"Відписка: більше жодних SMS",IF($L37="Так","Готово",IF($E37="","Згоду не вказано: перевірте до наступного SMS",IF($E37="Ні","Згоди немає: не писати SMS",IF($K37&lt;&gt;"",IF($K37&lt;TODAY(),"Наступний крок прострочено","Наступний крок заплановано"),IF($I37&lt;&gt;"","Є відповідь: відповісти й записати наступний крок",IF(NOW()-$A37&gt;1,"Без відповіді 1 день: ще одне SMS або дзвінок","Чекаємо відповіді"))))))))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IF($A38="","",IF(OR($E38="Відписка",ISNUMBER(SEARCH("STOP",$I38))),"Відписка: більше жодних SMS",IF($L38="Так","Готово",IF($E38="","Згоду не вказано: перевірте до наступного SMS",IF($E38="Ні","Згоди немає: не писати SMS",IF($K38&lt;&gt;"",IF($K38&lt;TODAY(),"Наступний крок прострочено","Наступний крок заплановано"),IF($I38&lt;&gt;"","Є відповідь: відповісти й записати наступний крок",IF(NOW()-$A38&gt;1,"Без відповіді 1 день: ще одне SMS або дзвінок","Чекаємо відповіді"))))))))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IF($A39="","",IF(OR($E39="Відписка",ISNUMBER(SEARCH("STOP",$I39))),"Відписка: більше жодних SMS",IF($L39="Так","Готово",IF($E39="","Згоду не вказано: перевірте до наступного SMS",IF($E39="Ні","Згоди немає: не писати SMS",IF($K39&lt;&gt;"",IF($K39&lt;TODAY(),"Наступний крок прострочено","Наступний крок заплановано"),IF($I39&lt;&gt;"","Є відповідь: відповісти й записати наступний крок",IF(NOW()-$A39&gt;1,"Без відповіді 1 день: ще одне SMS або дзвінок","Чекаємо відповіді"))))))))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IF($A40="","",IF(OR($E40="Відписка",ISNUMBER(SEARCH("STOP",$I40))),"Відписка: більше жодних SMS",IF($L40="Так","Готово",IF($E40="","Згоду не вказано: перевірте до наступного SMS",IF($E40="Ні","Згоди немає: не писати SMS",IF($K40&lt;&gt;"",IF($K40&lt;TODAY(),"Наступний крок прострочено","Наступний крок заплановано"),IF($I40&lt;&gt;"","Є відповідь: відповісти й записати наступний крок",IF(NOW()-$A40&gt;1,"Без відповіді 1 день: ще одне SMS або дзвінок","Чекаємо відповіді"))))))))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IF($A41="","",IF(OR($E41="Відписка",ISNUMBER(SEARCH("STOP",$I41))),"Відписка: більше жодних SMS",IF($L41="Так","Готово",IF($E41="","Згоду не вказано: перевірте до наступного SMS",IF($E41="Ні","Згоди немає: не писати SMS",IF($K41&lt;&gt;"",IF($K41&lt;TODAY(),"Наступний крок прострочено","Наступний крок заплановано"),IF($I41&lt;&gt;"","Є відповідь: відповісти й записати наступний крок",IF(NOW()-$A41&gt;1,"Без відповіді 1 день: ще одне SMS або дзвінок","Чекаємо відповіді"))))))))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IF($A42="","",IF(OR($E42="Відписка",ISNUMBER(SEARCH("STOP",$I42))),"Відписка: більше жодних SMS",IF($L42="Так","Готово",IF($E42="","Згоду не вказано: перевірте до наступного SMS",IF($E42="Ні","Згоди немає: не писати SMS",IF($K42&lt;&gt;"",IF($K42&lt;TODAY(),"Наступний крок прострочено","Наступний крок заплановано"),IF($I42&lt;&gt;"","Є відповідь: відповісти й записати наступний крок",IF(NOW()-$A42&gt;1,"Без відповіді 1 день: ще одне SMS або дзвінок","Чекаємо відповіді"))))))))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IF($A43="","",IF(OR($E43="Відписка",ISNUMBER(SEARCH("STOP",$I43))),"Відписка: більше жодних SMS",IF($L43="Так","Готово",IF($E43="","Згоду не вказано: перевірте до наступного SMS",IF($E43="Ні","Згоди немає: не писати SMS",IF($K43&lt;&gt;"",IF($K43&lt;TODAY(),"Наступний крок прострочено","Наступний крок заплановано"),IF($I43&lt;&gt;"","Є відповідь: відповісти й записати наступний крок",IF(NOW()-$A43&gt;1,"Без відповіді 1 день: ще одне SMS або дзвінок","Чекаємо відповіді"))))))))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IF($A44="","",IF(OR($E44="Відписка",ISNUMBER(SEARCH("STOP",$I44))),"Відписка: більше жодних SMS",IF($L44="Так","Готово",IF($E44="","Згоду не вказано: перевірте до наступного SMS",IF($E44="Ні","Згоди немає: не писати SMS",IF($K44&lt;&gt;"",IF($K44&lt;TODAY(),"Наступний крок прострочено","Наступний крок заплановано"),IF($I44&lt;&gt;"","Є відповідь: відповісти й записати наступний крок",IF(NOW()-$A44&gt;1,"Без відповіді 1 день: ще одне SMS або дзвінок","Чекаємо відповіді"))))))))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IF($A45="","",IF(OR($E45="Відписка",ISNUMBER(SEARCH("STOP",$I45))),"Відписка: більше жодних SMS",IF($L45="Так","Готово",IF($E45="","Згоду не вказано: перевірте до наступного SMS",IF($E45="Ні","Згоди немає: не писати SMS",IF($K45&lt;&gt;"",IF($K45&lt;TODAY(),"Наступний крок прострочено","Наступний крок заплановано"),IF($I45&lt;&gt;"","Є відповідь: відповісти й записати наступний крок",IF(NOW()-$A45&gt;1,"Без відповіді 1 день: ще одне SMS або дзвінок","Чекаємо відповіді"))))))))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IF($A46="","",IF(OR($E46="Відписка",ISNUMBER(SEARCH("STOP",$I46))),"Відписка: більше жодних SMS",IF($L46="Так","Готово",IF($E46="","Згоду не вказано: перевірте до наступного SMS",IF($E46="Ні","Згоди немає: не писати SMS",IF($K46&lt;&gt;"",IF($K46&lt;TODAY(),"Наступний крок прострочено","Наступний крок заплановано"),IF($I46&lt;&gt;"","Є відповідь: відповісти й записати наступний крок",IF(NOW()-$A46&gt;1,"Без відповіді 1 день: ще одне SMS або дзвінок","Чекаємо відповіді"))))))))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IF($A47="","",IF(OR($E47="Відписка",ISNUMBER(SEARCH("STOP",$I47))),"Відписка: більше жодних SMS",IF($L47="Так","Готово",IF($E47="","Згоду не вказано: перевірте до наступного SMS",IF($E47="Ні","Згоди немає: не писати SMS",IF($K47&lt;&gt;"",IF($K47&lt;TODAY(),"Наступний крок прострочено","Наступний крок заплановано"),IF($I47&lt;&gt;"","Є відповідь: відповісти й записати наступний крок",IF(NOW()-$A47&gt;1,"Без відповіді 1 день: ще одне SMS або дзвінок","Чекаємо відповіді"))))))))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IF($A48="","",IF(OR($E48="Відписка",ISNUMBER(SEARCH("STOP",$I48))),"Відписка: більше жодних SMS",IF($L48="Так","Готово",IF($E48="","Згоду не вказано: перевірте до наступного SMS",IF($E48="Ні","Згоди немає: не писати SMS",IF($K48&lt;&gt;"",IF($K48&lt;TODAY(),"Наступний крок прострочено","Наступний крок заплановано"),IF($I48&lt;&gt;"","Є відповідь: відповісти й записати наступний крок",IF(NOW()-$A48&gt;1,"Без відповіді 1 день: ще одне SMS або дзвінок","Чекаємо відповіді"))))))))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IF($A49="","",IF(OR($E49="Відписка",ISNUMBER(SEARCH("STOP",$I49))),"Відписка: більше жодних SMS",IF($L49="Так","Готово",IF($E49="","Згоду не вказано: перевірте до наступного SMS",IF($E49="Ні","Згоди немає: не писати SMS",IF($K49&lt;&gt;"",IF($K49&lt;TODAY(),"Наступний крок прострочено","Наступний крок заплановано"),IF($I49&lt;&gt;"","Є відповідь: відповісти й записати наступний крок",IF(NOW()-$A49&gt;1,"Без відповіді 1 день: ще одне SMS або дзвінок","Чекаємо відповіді"))))))))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IF($A50="","",IF(OR($E50="Відписка",ISNUMBER(SEARCH("STOP",$I50))),"Відписка: більше жодних SMS",IF($L50="Так","Готово",IF($E50="","Згоду не вказано: перевірте до наступного SMS",IF($E50="Ні","Згоди немає: не писати SMS",IF($K50&lt;&gt;"",IF($K50&lt;TODAY(),"Наступний крок прострочено","Наступний крок заплановано"),IF($I50&lt;&gt;"","Є відповідь: відповісти й записати наступний крок",IF(NOW()-$A50&gt;1,"Без відповіді 1 день: ще одне SMS або дзвінок","Чекаємо відповіді"))))))))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IF($A51="","",IF(OR($E51="Відписка",ISNUMBER(SEARCH("STOP",$I51))),"Відписка: більше жодних SMS",IF($L51="Так","Готово",IF($E51="","Згоду не вказано: перевірте до наступного SMS",IF($E51="Ні","Згоди немає: не писати SMS",IF($K51&lt;&gt;"",IF($K51&lt;TODAY(),"Наступний крок прострочено","Наступний крок заплановано"),IF($I51&lt;&gt;"","Є відповідь: відповісти й записати наступний крок",IF(NOW()-$A51&gt;1,"Без відповіді 1 день: ще одне SMS або дзвінок","Чекаємо відповіді"))))))))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IF($A52="","",IF(OR($E52="Відписка",ISNUMBER(SEARCH("STOP",$I52))),"Відписка: більше жодних SMS",IF($L52="Так","Готово",IF($E52="","Згоду не вказано: перевірте до наступного SMS",IF($E52="Ні","Згоди немає: не писати SMS",IF($K52&lt;&gt;"",IF($K52&lt;TODAY(),"Наступний крок прострочено","Наступний крок заплановано"),IF($I52&lt;&gt;"","Є відповідь: відповісти й записати наступний крок",IF(NOW()-$A52&gt;1,"Без відповіді 1 день: ще одне SMS або дзвінок","Чекаємо відповіді"))))))))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IF($A53="","",IF(OR($E53="Відписка",ISNUMBER(SEARCH("STOP",$I53))),"Відписка: більше жодних SMS",IF($L53="Так","Готово",IF($E53="","Згоду не вказано: перевірте до наступного SMS",IF($E53="Ні","Згоди немає: не писати SMS",IF($K53&lt;&gt;"",IF($K53&lt;TODAY(),"Наступний крок прострочено","Наступний крок заплановано"),IF($I53&lt;&gt;"","Є відповідь: відповісти й записати наступний крок",IF(NOW()-$A53&gt;1,"Без відповіді 1 день: ще одне SMS або дзвінок","Чекаємо відповіді"))))))))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IF($A54="","",IF(OR($E54="Відписка",ISNUMBER(SEARCH("STOP",$I54))),"Відписка: більше жодних SMS",IF($L54="Так","Готово",IF($E54="","Згоду не вказано: перевірте до наступного SMS",IF($E54="Ні","Згоди немає: не писати SMS",IF($K54&lt;&gt;"",IF($K54&lt;TODAY(),"Наступний крок прострочено","Наступний крок заплановано"),IF($I54&lt;&gt;"","Є відповідь: відповісти й записати наступний крок",IF(NOW()-$A54&gt;1,"Без відповіді 1 день: ще одне SMS або дзвінок","Чекаємо відповіді"))))))))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IF($A55="","",IF(OR($E55="Відписка",ISNUMBER(SEARCH("STOP",$I55))),"Відписка: більше жодних SMS",IF($L55="Так","Готово",IF($E55="","Згоду не вказано: перевірте до наступного SMS",IF($E55="Ні","Згоди немає: не писати SMS",IF($K55&lt;&gt;"",IF($K55&lt;TODAY(),"Наступний крок прострочено","Наступний крок заплановано"),IF($I55&lt;&gt;"","Є відповідь: відповісти й записати наступний крок",IF(NOW()-$A55&gt;1,"Без відповіді 1 день: ще одне SMS або дзвінок","Чекаємо відповіді"))))))))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IF($A56="","",IF(OR($E56="Відписка",ISNUMBER(SEARCH("STOP",$I56))),"Відписка: більше жодних SMS",IF($L56="Так","Готово",IF($E56="","Згоду не вказано: перевірте до наступного SMS",IF($E56="Ні","Згоди немає: не писати SMS",IF($K56&lt;&gt;"",IF($K56&lt;TODAY(),"Наступний крок прострочено","Наступний крок заплановано"),IF($I56&lt;&gt;"","Є відповідь: відповісти й записати наступний крок",IF(NOW()-$A56&gt;1,"Без відповіді 1 день: ще одне SMS або дзвінок","Чекаємо відповіді"))))))))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IF($A57="","",IF(OR($E57="Відписка",ISNUMBER(SEARCH("STOP",$I57))),"Відписка: більше жодних SMS",IF($L57="Так","Готово",IF($E57="","Згоду не вказано: перевірте до наступного SMS",IF($E57="Ні","Згоди немає: не писати SMS",IF($K57&lt;&gt;"",IF($K57&lt;TODAY(),"Наступний крок прострочено","Наступний крок заплановано"),IF($I57&lt;&gt;"","Є відповідь: відповісти й записати наступний крок",IF(NOW()-$A57&gt;1,"Без відповіді 1 день: ще одне SMS або дзвінок","Чекаємо відповіді"))))))))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IF($A58="","",IF(OR($E58="Відписка",ISNUMBER(SEARCH("STOP",$I58))),"Відписка: більше жодних SMS",IF($L58="Так","Готово",IF($E58="","Згоду не вказано: перевірте до наступного SMS",IF($E58="Ні","Згоди немає: не писати SMS",IF($K58&lt;&gt;"",IF($K58&lt;TODAY(),"Наступний крок прострочено","Наступний крок заплановано"),IF($I58&lt;&gt;"","Є відповідь: відповісти й записати наступний крок",IF(NOW()-$A58&gt;1,"Без відповіді 1 день: ще одне SMS або дзвінок","Чекаємо відповіді"))))))))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IF($A59="","",IF(OR($E59="Відписка",ISNUMBER(SEARCH("STOP",$I59))),"Відписка: більше жодних SMS",IF($L59="Так","Готово",IF($E59="","Згоду не вказано: перевірте до наступного SMS",IF($E59="Ні","Згоди немає: не писати SMS",IF($K59&lt;&gt;"",IF($K59&lt;TODAY(),"Наступний крок прострочено","Наступний крок заплановано"),IF($I59&lt;&gt;"","Є відповідь: відповісти й записати наступний крок",IF(NOW()-$A59&gt;1,"Без відповіді 1 день: ще одне SMS або дзвінок","Чекаємо відповіді"))))))))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IF($A60="","",IF(OR($E60="Відписка",ISNUMBER(SEARCH("STOP",$I60))),"Відписка: більше жодних SMS",IF($L60="Так","Готово",IF($E60="","Згоду не вказано: перевірте до наступного SMS",IF($E60="Ні","Згоди немає: не писати SMS",IF($K60&lt;&gt;"",IF($K60&lt;TODAY(),"Наступний крок прострочено","Наступний крок заплановано"),IF($I60&lt;&gt;"","Є відповідь: відповісти й записати наступний крок",IF(NOW()-$A60&gt;1,"Без відповіді 1 день: ще одне SMS або дзвінок","Чекаємо відповіді"))))))))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IF($A61="","",IF(OR($E61="Відписка",ISNUMBER(SEARCH("STOP",$I61))),"Відписка: більше жодних SMS",IF($L61="Так","Готово",IF($E61="","Згоду не вказано: перевірте до наступного SMS",IF($E61="Ні","Згоди немає: не писати SMS",IF($K61&lt;&gt;"",IF($K61&lt;TODAY(),"Наступний крок прострочено","Наступний крок заплановано"),IF($I61&lt;&gt;"","Є відповідь: відповісти й записати наступний крок",IF(NOW()-$A61&gt;1,"Без відповіді 1 день: ще одне SMS або дзвінок","Чекаємо відповіді"))))))))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IF($A62="","",IF(OR($E62="Відписка",ISNUMBER(SEARCH("STOP",$I62))),"Відписка: більше жодних SMS",IF($L62="Так","Готово",IF($E62="","Згоду не вказано: перевірте до наступного SMS",IF($E62="Ні","Згоди немає: не писати SMS",IF($K62&lt;&gt;"",IF($K62&lt;TODAY(),"Наступний крок прострочено","Наступний крок заплановано"),IF($I62&lt;&gt;"","Є відповідь: відповісти й записати наступний крок",IF(NOW()-$A62&gt;1,"Без відповіді 1 день: ще одне SMS або дзвінок","Чекаємо відповіді"))))))))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IF($A63="","",IF(OR($E63="Відписка",ISNUMBER(SEARCH("STOP",$I63))),"Відписка: більше жодних SMS",IF($L63="Так","Готово",IF($E63="","Згоду не вказано: перевірте до наступного SMS",IF($E63="Ні","Згоди немає: не писати SMS",IF($K63&lt;&gt;"",IF($K63&lt;TODAY(),"Наступний крок прострочено","Наступний крок заплановано"),IF($I63&lt;&gt;"","Є відповідь: відповісти й записати наступний крок",IF(NOW()-$A63&gt;1,"Без відповіді 1 день: ще одне SMS або дзвінок","Чекаємо відповіді"))))))))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IF($A64="","",IF(OR($E64="Відписка",ISNUMBER(SEARCH("STOP",$I64))),"Відписка: більше жодних SMS",IF($L64="Так","Готово",IF($E64="","Згоду не вказано: перевірте до наступного SMS",IF($E64="Ні","Згоди немає: не писати SMS",IF($K64&lt;&gt;"",IF($K64&lt;TODAY(),"Наступний крок прострочено","Наступний крок заплановано"),IF($I64&lt;&gt;"","Є відповідь: відповісти й записати наступний крок",IF(NOW()-$A64&gt;1,"Без відповіді 1 день: ще одне SMS або дзвінок","Чекаємо відповіді"))))))))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IF($A65="","",IF(OR($E65="Відписка",ISNUMBER(SEARCH("STOP",$I65))),"Відписка: більше жодних SMS",IF($L65="Так","Готово",IF($E65="","Згоду не вказано: перевірте до наступного SMS",IF($E65="Ні","Згоди немає: не писати SMS",IF($K65&lt;&gt;"",IF($K65&lt;TODAY(),"Наступний крок прострочено","Наступний крок заплановано"),IF($I65&lt;&gt;"","Є відповідь: відповісти й записати наступний крок",IF(NOW()-$A65&gt;1,"Без відповіді 1 день: ще одне SMS або дзвінок","Чекаємо відповіді"))))))))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IF($A66="","",IF(OR($E66="Відписка",ISNUMBER(SEARCH("STOP",$I66))),"Відписка: більше жодних SMS",IF($L66="Так","Готово",IF($E66="","Згоду не вказано: перевірте до наступного SMS",IF($E66="Ні","Згоди немає: не писати SMS",IF($K66&lt;&gt;"",IF($K66&lt;TODAY(),"Наступний крок прострочено","Наступний крок заплановано"),IF($I66&lt;&gt;"","Є відповідь: відповісти й записати наступний крок",IF(NOW()-$A66&gt;1,"Без відповіді 1 день: ще одне SMS або дзвінок","Чекаємо відповіді"))))))))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IF($A67="","",IF(OR($E67="Відписка",ISNUMBER(SEARCH("STOP",$I67))),"Відписка: більше жодних SMS",IF($L67="Так","Готово",IF($E67="","Згоду не вказано: перевірте до наступного SMS",IF($E67="Ні","Згоди немає: не писати SMS",IF($K67&lt;&gt;"",IF($K67&lt;TODAY(),"Наступний крок прострочено","Наступний крок заплановано"),IF($I67&lt;&gt;"","Є відповідь: відповісти й записати наступний крок",IF(NOW()-$A67&gt;1,"Без відповіді 1 день: ще одне SMS або дзвінок","Чекаємо відповіді"))))))))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IF($A68="","",IF(OR($E68="Відписка",ISNUMBER(SEARCH("STOP",$I68))),"Відписка: більше жодних SMS",IF($L68="Так","Готово",IF($E68="","Згоду не вказано: перевірте до наступного SMS",IF($E68="Ні","Згоди немає: не писати SMS",IF($K68&lt;&gt;"",IF($K68&lt;TODAY(),"Наступний крок прострочено","Наступний крок заплановано"),IF($I68&lt;&gt;"","Є відповідь: відповісти й записати наступний крок",IF(NOW()-$A68&gt;1,"Без відповіді 1 день: ще одне SMS або дзвінок","Чекаємо відповіді"))))))))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IF($A69="","",IF(OR($E69="Відписка",ISNUMBER(SEARCH("STOP",$I69))),"Відписка: більше жодних SMS",IF($L69="Так","Готово",IF($E69="","Згоду не вказано: перевірте до наступного SMS",IF($E69="Ні","Згоди немає: не писати SMS",IF($K69&lt;&gt;"",IF($K69&lt;TODAY(),"Наступний крок прострочено","Наступний крок заплановано"),IF($I69&lt;&gt;"","Є відповідь: відповісти й записати наступний крок",IF(NOW()-$A69&gt;1,"Без відповіді 1 день: ще одне SMS або дзвінок","Чекаємо відповіді"))))))))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IF($A70="","",IF(OR($E70="Відписка",ISNUMBER(SEARCH("STOP",$I70))),"Відписка: більше жодних SMS",IF($L70="Так","Готово",IF($E70="","Згоду не вказано: перевірте до наступного SMS",IF($E70="Ні","Згоди немає: не писати SMS",IF($K70&lt;&gt;"",IF($K70&lt;TODAY(),"Наступний крок прострочено","Наступний крок заплановано"),IF($I70&lt;&gt;"","Є відповідь: відповісти й записати наступний крок",IF(NOW()-$A70&gt;1,"Без відповіді 1 день: ще одне SMS або дзвінок","Чекаємо відповіді"))))))))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IF($A71="","",IF(OR($E71="Відписка",ISNUMBER(SEARCH("STOP",$I71))),"Відписка: більше жодних SMS",IF($L71="Так","Готово",IF($E71="","Згоду не вказано: перевірте до наступного SMS",IF($E71="Ні","Згоди немає: не писати SMS",IF($K71&lt;&gt;"",IF($K71&lt;TODAY(),"Наступний крок прострочено","Наступний крок заплановано"),IF($I71&lt;&gt;"","Є відповідь: відповісти й записати наступний крок",IF(NOW()-$A71&gt;1,"Без відповіді 1 день: ще одне SMS або дзвінок","Чекаємо відповіді"))))))))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IF($A72="","",IF(OR($E72="Відписка",ISNUMBER(SEARCH("STOP",$I72))),"Відписка: більше жодних SMS",IF($L72="Так","Готово",IF($E72="","Згоду не вказано: перевірте до наступного SMS",IF($E72="Ні","Згоди немає: не писати SMS",IF($K72&lt;&gt;"",IF($K72&lt;TODAY(),"Наступний крок прострочено","Наступний крок заплановано"),IF($I72&lt;&gt;"","Є відповідь: відповісти й записати наступний крок",IF(NOW()-$A72&gt;1,"Без відповіді 1 день: ще одне SMS або дзвінок","Чекаємо відповіді"))))))))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IF($A73="","",IF(OR($E73="Відписка",ISNUMBER(SEARCH("STOP",$I73))),"Відписка: більше жодних SMS",IF($L73="Так","Готово",IF($E73="","Згоду не вказано: перевірте до наступного SMS",IF($E73="Ні","Згоди немає: не писати SMS",IF($K73&lt;&gt;"",IF($K73&lt;TODAY(),"Наступний крок прострочено","Наступний крок заплановано"),IF($I73&lt;&gt;"","Є відповідь: відповісти й записати наступний крок",IF(NOW()-$A73&gt;1,"Без відповіді 1 день: ще одне SMS або дзвінок","Чекаємо відповіді"))))))))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IF($A74="","",IF(OR($E74="Відписка",ISNUMBER(SEARCH("STOP",$I74))),"Відписка: більше жодних SMS",IF($L74="Так","Готово",IF($E74="","Згоду не вказано: перевірте до наступного SMS",IF($E74="Ні","Згоди немає: не писати SMS",IF($K74&lt;&gt;"",IF($K74&lt;TODAY(),"Наступний крок прострочено","Наступний крок заплановано"),IF($I74&lt;&gt;"","Є відповідь: відповісти й записати наступний крок",IF(NOW()-$A74&gt;1,"Без відповіді 1 день: ще одне SMS або дзвінок","Чекаємо відповіді"))))))))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IF($A75="","",IF(OR($E75="Відписка",ISNUMBER(SEARCH("STOP",$I75))),"Відписка: більше жодних SMS",IF($L75="Так","Готово",IF($E75="","Згоду не вказано: перевірте до наступного SMS",IF($E75="Ні","Згоди немає: не писати SMS",IF($K75&lt;&gt;"",IF($K75&lt;TODAY(),"Наступний крок прострочено","Наступний крок заплановано"),IF($I75&lt;&gt;"","Є відповідь: відповісти й записати наступний крок",IF(NOW()-$A75&gt;1,"Без відповіді 1 день: ще одне SMS або дзвінок","Чекаємо відповіді"))))))))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IF($A76="","",IF(OR($E76="Відписка",ISNUMBER(SEARCH("STOP",$I76))),"Відписка: більше жодних SMS",IF($L76="Так","Готово",IF($E76="","Згоду не вказано: перевірте до наступного SMS",IF($E76="Ні","Згоди немає: не писати SMS",IF($K76&lt;&gt;"",IF($K76&lt;TODAY(),"Наступний крок прострочено","Наступний крок заплановано"),IF($I76&lt;&gt;"","Є відповідь: відповісти й записати наступний крок",IF(NOW()-$A76&gt;1,"Без відповіді 1 день: ще одне SMS або дзвінок","Чекаємо відповіді"))))))))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IF($A77="","",IF(OR($E77="Відписка",ISNUMBER(SEARCH("STOP",$I77))),"Відписка: більше жодних SMS",IF($L77="Так","Готово",IF($E77="","Згоду не вказано: перевірте до наступного SMS",IF($E77="Ні","Згоди немає: не писати SMS",IF($K77&lt;&gt;"",IF($K77&lt;TODAY(),"Наступний крок прострочено","Наступний крок заплановано"),IF($I77&lt;&gt;"","Є відповідь: відповісти й записати наступний крок",IF(NOW()-$A77&gt;1,"Без відповіді 1 день: ще одне SMS або дзвінок","Чекаємо відповіді"))))))))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IF($A78="","",IF(OR($E78="Відписка",ISNUMBER(SEARCH("STOP",$I78))),"Відписка: більше жодних SMS",IF($L78="Так","Готово",IF($E78="","Згоду не вказано: перевірте до наступного SMS",IF($E78="Ні","Згоди немає: не писати SMS",IF($K78&lt;&gt;"",IF($K78&lt;TODAY(),"Наступний крок прострочено","Наступний крок заплановано"),IF($I78&lt;&gt;"","Є відповідь: відповісти й записати наступний крок",IF(NOW()-$A78&gt;1,"Без відповіді 1 день: ще одне SMS або дзвінок","Чекаємо відповіді"))))))))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IF($A79="","",IF(OR($E79="Відписка",ISNUMBER(SEARCH("STOP",$I79))),"Відписка: більше жодних SMS",IF($L79="Так","Готово",IF($E79="","Згоду не вказано: перевірте до наступного SMS",IF($E79="Ні","Згоди немає: не писати SMS",IF($K79&lt;&gt;"",IF($K79&lt;TODAY(),"Наступний крок прострочено","Наступний крок заплановано"),IF($I79&lt;&gt;"","Є відповідь: відповісти й записати наступний крок",IF(NOW()-$A79&gt;1,"Без відповіді 1 день: ще одне SMS або дзвінок","Чекаємо відповіді"))))))))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IF($A80="","",IF(OR($E80="Відписка",ISNUMBER(SEARCH("STOP",$I80))),"Відписка: більше жодних SMS",IF($L80="Так","Готово",IF($E80="","Згоду не вказано: перевірте до наступного SMS",IF($E80="Ні","Згоди немає: не писати SMS",IF($K80&lt;&gt;"",IF($K80&lt;TODAY(),"Наступний крок прострочено","Наступний крок заплановано"),IF($I80&lt;&gt;"","Є відповідь: відповісти й записати наступний крок",IF(NOW()-$A80&gt;1,"Без відповіді 1 день: ще одне SMS або дзвінок","Чекаємо відповіді"))))))))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IF($A81="","",IF(OR($E81="Відписка",ISNUMBER(SEARCH("STOP",$I81))),"Відписка: більше жодних SMS",IF($L81="Так","Готово",IF($E81="","Згоду не вказано: перевірте до наступного SMS",IF($E81="Ні","Згоди немає: не писати SMS",IF($K81&lt;&gt;"",IF($K81&lt;TODAY(),"Наступний крок прострочено","Наступний крок заплановано"),IF($I81&lt;&gt;"","Є відповідь: відповісти й записати наступний крок",IF(NOW()-$A81&gt;1,"Без відповіді 1 день: ще одне SMS або дзвінок","Чекаємо відповіді"))))))))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IF($A82="","",IF(OR($E82="Відписка",ISNUMBER(SEARCH("STOP",$I82))),"Відписка: більше жодних SMS",IF($L82="Так","Готово",IF($E82="","Згоду не вказано: перевірте до наступного SMS",IF($E82="Ні","Згоди немає: не писати SMS",IF($K82&lt;&gt;"",IF($K82&lt;TODAY(),"Наступний крок прострочено","Наступний крок заплановано"),IF($I82&lt;&gt;"","Є відповідь: відповісти й записати наступний крок",IF(NOW()-$A82&gt;1,"Без відповіді 1 день: ще одне SMS або дзвінок","Чекаємо відповіді"))))))))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IF($A83="","",IF(OR($E83="Відписка",ISNUMBER(SEARCH("STOP",$I83))),"Відписка: більше жодних SMS",IF($L83="Так","Готово",IF($E83="","Згоду не вказано: перевірте до наступного SMS",IF($E83="Ні","Згоди немає: не писати SMS",IF($K83&lt;&gt;"",IF($K83&lt;TODAY(),"Наступний крок прострочено","Наступний крок заплановано"),IF($I83&lt;&gt;"","Є відповідь: відповісти й записати наступний крок",IF(NOW()-$A83&gt;1,"Без відповіді 1 день: ще одне SMS або дзвінок","Чекаємо відповіді"))))))))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IF($A84="","",IF(OR($E84="Відписка",ISNUMBER(SEARCH("STOP",$I84))),"Відписка: більше жодних SMS",IF($L84="Так","Готово",IF($E84="","Згоду не вказано: перевірте до наступного SMS",IF($E84="Ні","Згоди немає: не писати SMS",IF($K84&lt;&gt;"",IF($K84&lt;TODAY(),"Наступний крок прострочено","Наступний крок заплановано"),IF($I84&lt;&gt;"","Є відповідь: відповісти й записати наступний крок",IF(NOW()-$A84&gt;1,"Без відповіді 1 день: ще одне SMS або дзвінок","Чекаємо відповіді"))))))))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IF($A85="","",IF(OR($E85="Відписка",ISNUMBER(SEARCH("STOP",$I85))),"Відписка: більше жодних SMS",IF($L85="Так","Готово",IF($E85="","Згоду не вказано: перевірте до наступного SMS",IF($E85="Ні","Згоди немає: не писати SMS",IF($K85&lt;&gt;"",IF($K85&lt;TODAY(),"Наступний крок прострочено","Наступний крок заплановано"),IF($I85&lt;&gt;"","Є відповідь: відповісти й записати наступний крок",IF(NOW()-$A85&gt;1,"Без відповіді 1 день: ще одне SMS або дзвінок","Чекаємо відповіді"))))))))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IF($A86="","",IF(OR($E86="Відписка",ISNUMBER(SEARCH("STOP",$I86))),"Відписка: більше жодних SMS",IF($L86="Так","Готово",IF($E86="","Згоду не вказано: перевірте до наступного SMS",IF($E86="Ні","Згоди немає: не писати SMS",IF($K86&lt;&gt;"",IF($K86&lt;TODAY(),"Наступний крок прострочено","Наступний крок заплановано"),IF($I86&lt;&gt;"","Є відповідь: відповісти й записати наступний крок",IF(NOW()-$A86&gt;1,"Без відповіді 1 день: ще одне SMS або дзвінок","Чекаємо відповіді"))))))))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IF($A87="","",IF(OR($E87="Відписка",ISNUMBER(SEARCH("STOP",$I87))),"Відписка: більше жодних SMS",IF($L87="Так","Готово",IF($E87="","Згоду не вказано: перевірте до наступного SMS",IF($E87="Ні","Згоди немає: не писати SMS",IF($K87&lt;&gt;"",IF($K87&lt;TODAY(),"Наступний крок прострочено","Наступний крок заплановано"),IF($I87&lt;&gt;"","Є відповідь: відповісти й записати наступний крок",IF(NOW()-$A87&gt;1,"Без відповіді 1 день: ще одне SMS або дзвінок","Чекаємо відповіді"))))))))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IF($A88="","",IF(OR($E88="Відписка",ISNUMBER(SEARCH("STOP",$I88))),"Відписка: більше жодних SMS",IF($L88="Так","Готово",IF($E88="","Згоду не вказано: перевірте до наступного SMS",IF($E88="Ні","Згоди немає: не писати SMS",IF($K88&lt;&gt;"",IF($K88&lt;TODAY(),"Наступний крок прострочено","Наступний крок заплановано"),IF($I88&lt;&gt;"","Є відповідь: відповісти й записати наступний крок",IF(NOW()-$A88&gt;1,"Без відповіді 1 день: ще одне SMS або дзвінок","Чекаємо відповіді"))))))))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IF($A89="","",IF(OR($E89="Відписка",ISNUMBER(SEARCH("STOP",$I89))),"Відписка: більше жодних SMS",IF($L89="Так","Готово",IF($E89="","Згоду не вказано: перевірте до наступного SMS",IF($E89="Ні","Згоди немає: не писати SMS",IF($K89&lt;&gt;"",IF($K89&lt;TODAY(),"Наступний крок прострочено","Наступний крок заплановано"),IF($I89&lt;&gt;"","Є відповідь: відповісти й записати наступний крок",IF(NOW()-$A89&gt;1,"Без відповіді 1 день: ще одне SMS або дзвінок","Чекаємо відповіді"))))))))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IF($A90="","",IF(OR($E90="Відписка",ISNUMBER(SEARCH("STOP",$I90))),"Відписка: більше жодних SMS",IF($L90="Так","Готово",IF($E90="","Згоду не вказано: перевірте до наступного SMS",IF($E90="Ні","Згоди немає: не писати SMS",IF($K90&lt;&gt;"",IF($K90&lt;TODAY(),"Наступний крок прострочено","Наступний крок заплановано"),IF($I90&lt;&gt;"","Є відповідь: відповісти й записати наступний крок",IF(NOW()-$A90&gt;1,"Без відповіді 1 день: ще одне SMS або дзвінок","Чекаємо відповіді"))))))))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IF($A91="","",IF(OR($E91="Відписка",ISNUMBER(SEARCH("STOP",$I91))),"Відписка: більше жодних SMS",IF($L91="Так","Готово",IF($E91="","Згоду не вказано: перевірте до наступного SMS",IF($E91="Ні","Згоди немає: не писати SMS",IF($K91&lt;&gt;"",IF($K91&lt;TODAY(),"Наступний крок прострочено","Наступний крок заплановано"),IF($I91&lt;&gt;"","Є відповідь: відповісти й записати наступний крок",IF(NOW()-$A91&gt;1,"Без відповіді 1 день: ще одне SMS або дзвінок","Чекаємо відповіді"))))))))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IF($A92="","",IF(OR($E92="Відписка",ISNUMBER(SEARCH("STOP",$I92))),"Відписка: більше жодних SMS",IF($L92="Так","Готово",IF($E92="","Згоду не вказано: перевірте до наступного SMS",IF($E92="Ні","Згоди немає: не писати SMS",IF($K92&lt;&gt;"",IF($K92&lt;TODAY(),"Наступний крок прострочено","Наступний крок заплановано"),IF($I92&lt;&gt;"","Є відповідь: відповісти й записати наступний крок",IF(NOW()-$A92&gt;1,"Без відповіді 1 день: ще одне SMS або дзвінок","Чекаємо відповіді"))))))))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IF($A93="","",IF(OR($E93="Відписка",ISNUMBER(SEARCH("STOP",$I93))),"Відписка: більше жодних SMS",IF($L93="Так","Готово",IF($E93="","Згоду не вказано: перевірте до наступного SMS",IF($E93="Ні","Згоди немає: не писати SMS",IF($K93&lt;&gt;"",IF($K93&lt;TODAY(),"Наступний крок прострочено","Наступний крок заплановано"),IF($I93&lt;&gt;"","Є відповідь: відповісти й записати наступний крок",IF(NOW()-$A93&gt;1,"Без відповіді 1 день: ще одне SMS або дзвінок","Чекаємо відповіді"))))))))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IF($A94="","",IF(OR($E94="Відписка",ISNUMBER(SEARCH("STOP",$I94))),"Відписка: більше жодних SMS",IF($L94="Так","Готово",IF($E94="","Згоду не вказано: перевірте до наступного SMS",IF($E94="Ні","Згоди немає: не писати SMS",IF($K94&lt;&gt;"",IF($K94&lt;TODAY(),"Наступний крок прострочено","Наступний крок заплановано"),IF($I94&lt;&gt;"","Є відповідь: відповісти й записати наступний крок",IF(NOW()-$A94&gt;1,"Без відповіді 1 день: ще одне SMS або дзвінок","Чекаємо відповіді"))))))))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IF($A95="","",IF(OR($E95="Відписка",ISNUMBER(SEARCH("STOP",$I95))),"Відписка: більше жодних SMS",IF($L95="Так","Готово",IF($E95="","Згоду не вказано: перевірте до наступного SMS",IF($E95="Ні","Згоди немає: не писати SMS",IF($K95&lt;&gt;"",IF($K95&lt;TODAY(),"Наступний крок прострочено","Наступний крок заплановано"),IF($I95&lt;&gt;"","Є відповідь: відповісти й записати наступний крок",IF(NOW()-$A95&gt;1,"Без відповіді 1 день: ще одне SMS або дзвінок","Чекаємо відповіді"))))))))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IF($A96="","",IF(OR($E96="Відписка",ISNUMBER(SEARCH("STOP",$I96))),"Відписка: більше жодних SMS",IF($L96="Так","Готово",IF($E96="","Згоду не вказано: перевірте до наступного SMS",IF($E96="Ні","Згоди немає: не писати SMS",IF($K96&lt;&gt;"",IF($K96&lt;TODAY(),"Наступний крок прострочено","Наступний крок заплановано"),IF($I96&lt;&gt;"","Є відповідь: відповісти й записати наступний крок",IF(NOW()-$A96&gt;1,"Без відповіді 1 день: ще одне SMS або дзвінок","Чекаємо відповіді"))))))))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IF($A97="","",IF(OR($E97="Відписка",ISNUMBER(SEARCH("STOP",$I97))),"Відписка: більше жодних SMS",IF($L97="Так","Готово",IF($E97="","Згоду не вказано: перевірте до наступного SMS",IF($E97="Ні","Згоди немає: не писати SMS",IF($K97&lt;&gt;"",IF($K97&lt;TODAY(),"Наступний крок прострочено","Наступний крок заплановано"),IF($I97&lt;&gt;"","Є відповідь: відповісти й записати наступний крок",IF(NOW()-$A97&gt;1,"Без відповіді 1 день: ще одне SMS або дзвінок","Чекаємо відповіді"))))))))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IF($A98="","",IF(OR($E98="Відписка",ISNUMBER(SEARCH("STOP",$I98))),"Відписка: більше жодних SMS",IF($L98="Так","Готово",IF($E98="","Згоду не вказано: перевірте до наступного SMS",IF($E98="Ні","Згоди немає: не писати SMS",IF($K98&lt;&gt;"",IF($K98&lt;TODAY(),"Наступний крок прострочено","Наступний крок заплановано"),IF($I98&lt;&gt;"","Є відповідь: відповісти й записати наступний крок",IF(NOW()-$A98&gt;1,"Без відповіді 1 день: ще одне SMS або дзвінок","Чекаємо відповіді"))))))))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IF($A99="","",IF(OR($E99="Відписка",ISNUMBER(SEARCH("STOP",$I99))),"Відписка: більше жодних SMS",IF($L99="Так","Готово",IF($E99="","Згоду не вказано: перевірте до наступного SMS",IF($E99="Ні","Згоди немає: не писати SMS",IF($K99&lt;&gt;"",IF($K99&lt;TODAY(),"Наступний крок прострочено","Наступний крок заплановано"),IF($I99&lt;&gt;"","Є відповідь: відповісти й записати наступний крок",IF(NOW()-$A99&gt;1,"Без відповіді 1 день: ще одне SMS або дзвінок","Чекаємо відповіді"))))))))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IF($A100="","",IF(OR($E100="Відписка",ISNUMBER(SEARCH("STOP",$I100))),"Відписка: більше жодних SMS",IF($L100="Так","Готово",IF($E100="","Згоду не вказано: перевірте до наступного SMS",IF($E100="Ні","Згоди немає: не писати SMS",IF($K100&lt;&gt;"",IF($K100&lt;TODAY(),"Наступний крок прострочено","Наступний крок заплановано"),IF($I100&lt;&gt;"","Є відповідь: відповісти й записати наступний крок",IF(NOW()-$A100&gt;1,"Без відповіді 1 день: ще одне SMS або дзвінок","Чекаємо відповіді"))))))))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IF($A101="","",IF(OR($E101="Відписка",ISNUMBER(SEARCH("STOP",$I101))),"Відписка: більше жодних SMS",IF($L101="Так","Готово",IF($E101="","Згоду не вказано: перевірте до наступного SMS",IF($E101="Ні","Згоди немає: не писати SMS",IF($K101&lt;&gt;"",IF($K101&lt;TODAY(),"Наступний крок прострочено","Наступний крок заплановано"),IF($I101&lt;&gt;"","Є відповідь: відповісти й записати наступний крок",IF(NOW()-$A101&gt;1,"Без відповіді 1 день: ще одне SMS або дзвінок","Чекаємо відповіді"))))))))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IF($A102="","",IF(OR($E102="Відписка",ISNUMBER(SEARCH("STOP",$I102))),"Відписка: більше жодних SMS",IF($L102="Так","Готово",IF($E102="","Згоду не вказано: перевірте до наступного SMS",IF($E102="Ні","Згоди немає: не писати SMS",IF($K102&lt;&gt;"",IF($K102&lt;TODAY(),"Наступний крок прострочено","Наступний крок заплановано"),IF($I102&lt;&gt;"","Є відповідь: відповісти й записати наступний крок",IF(NOW()-$A102&gt;1,"Без відповіді 1 день: ще одне SMS або дзвінок","Чекаємо відповіді"))))))))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IF($A103="","",IF(OR($E103="Відписка",ISNUMBER(SEARCH("STOP",$I103))),"Відписка: більше жодних SMS",IF($L103="Так","Готово",IF($E103="","Згоду не вказано: перевірте до наступного SMS",IF($E103="Ні","Згоди немає: не писати SMS",IF($K103&lt;&gt;"",IF($K103&lt;TODAY(),"Наступний крок прострочено","Наступний крок заплановано"),IF($I103&lt;&gt;"","Є відповідь: відповісти й записати наступний крок",IF(NOW()-$A103&gt;1,"Без відповіді 1 день: ще одне SMS або дзвінок","Чекаємо відповіді"))))))))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IF($A104="","",IF(OR($E104="Відписка",ISNUMBER(SEARCH("STOP",$I104))),"Відписка: більше жодних SMS",IF($L104="Так","Готово",IF($E104="","Згоду не вказано: перевірте до наступного SMS",IF($E104="Ні","Згоди немає: не писати SMS",IF($K104&lt;&gt;"",IF($K104&lt;TODAY(),"Наступний крок прострочено","Наступний крок заплановано"),IF($I104&lt;&gt;"","Є відповідь: відповісти й записати наступний крок",IF(NOW()-$A104&gt;1,"Без відповіді 1 день: ще одне SMS або дзвінок","Чекаємо відповіді"))))))))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IF($A105="","",IF(OR($E105="Відписка",ISNUMBER(SEARCH("STOP",$I105))),"Відписка: більше жодних SMS",IF($L105="Так","Готово",IF($E105="","Згоду не вказано: перевірте до наступного SMS",IF($E105="Ні","Згоди немає: не писати SMS",IF($K105&lt;&gt;"",IF($K105&lt;TODAY(),"Наступний крок прострочено","Наступний крок заплановано"),IF($I105&lt;&gt;"","Є відповідь: відповісти й записати наступний крок",IF(NOW()-$A105&gt;1,"Без відповіді 1 день: ще одне SMS або дзвінок","Чекаємо відповіді"))))))))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IF($A106="","",IF(OR($E106="Відписка",ISNUMBER(SEARCH("STOP",$I106))),"Відписка: більше жодних SMS",IF($L106="Так","Готово",IF($E106="","Згоду не вказано: перевірте до наступного SMS",IF($E106="Ні","Згоди немає: не писати SMS",IF($K106&lt;&gt;"",IF($K106&lt;TODAY(),"Наступний крок прострочено","Наступний крок заплановано"),IF($I106&lt;&gt;"","Є відповідь: відповісти й записати наступний крок",IF(NOW()-$A106&gt;1,"Без відповіді 1 день: ще одне SMS або дзвінок","Чекаємо відповіді"))))))))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IF($A107="","",IF(OR($E107="Відписка",ISNUMBER(SEARCH("STOP",$I107))),"Відписка: більше жодних SMS",IF($L107="Так","Готово",IF($E107="","Згоду не вказано: перевірте до наступного SMS",IF($E107="Ні","Згоди немає: не писати SMS",IF($K107&lt;&gt;"",IF($K107&lt;TODAY(),"Наступний крок прострочено","Наступний крок заплановано"),IF($I107&lt;&gt;"","Є відповідь: відповісти й записати наступний крок",IF(NOW()-$A107&gt;1,"Без відповіді 1 день: ще одне SMS або дзвінок","Чекаємо відповіді"))))))))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IF($A108="","",IF(OR($E108="Відписка",ISNUMBER(SEARCH("STOP",$I108))),"Відписка: більше жодних SMS",IF($L108="Так","Готово",IF($E108="","Згоду не вказано: перевірте до наступного SMS",IF($E108="Ні","Згоди немає: не писати SMS",IF($K108&lt;&gt;"",IF($K108&lt;TODAY(),"Наступний крок прострочено","Наступний крок заплановано"),IF($I108&lt;&gt;"","Є відповідь: відповісти й записати наступний крок",IF(NOW()-$A108&gt;1,"Без відповіді 1 день: ще одне SMS або дзвінок","Чекаємо відповіді"))))))))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IF($A109="","",IF(OR($E109="Відписка",ISNUMBER(SEARCH("STOP",$I109))),"Відписка: більше жодних SMS",IF($L109="Так","Готово",IF($E109="","Згоду не вказано: перевірте до наступного SMS",IF($E109="Ні","Згоди немає: не писати SMS",IF($K109&lt;&gt;"",IF($K109&lt;TODAY(),"Наступний крок прострочено","Наступний крок заплановано"),IF($I109&lt;&gt;"","Є відповідь: відповісти й записати наступний крок",IF(NOW()-$A109&gt;1,"Без відповіді 1 день: ще одне SMS або дзвінок","Чекаємо відповіді"))))))))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IF($A110="","",IF(OR($E110="Відписка",ISNUMBER(SEARCH("STOP",$I110))),"Відписка: більше жодних SMS",IF($L110="Так","Готово",IF($E110="","Згоду не вказано: перевірте до наступного SMS",IF($E110="Ні","Згоди немає: не писати SMS",IF($K110&lt;&gt;"",IF($K110&lt;TODAY(),"Наступний крок прострочено","Наступний крок заплановано"),IF($I110&lt;&gt;"","Є відповідь: відповісти й записати наступний крок",IF(NOW()-$A110&gt;1,"Без відповіді 1 день: ще одне SMS або дзвінок","Чекаємо відповіді"))))))))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IF($A111="","",IF(OR($E111="Відписка",ISNUMBER(SEARCH("STOP",$I111))),"Відписка: більше жодних SMS",IF($L111="Так","Готово",IF($E111="","Згоду не вказано: перевірте до наступного SMS",IF($E111="Ні","Згоди немає: не писати SMS",IF($K111&lt;&gt;"",IF($K111&lt;TODAY(),"Наступний крок прострочено","Наступний крок заплановано"),IF($I111&lt;&gt;"","Є відповідь: відповісти й записати наступний крок",IF(NOW()-$A111&gt;1,"Без відповіді 1 день: ще одне SMS або дзвінок","Чекаємо відповіді"))))))))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IF($A112="","",IF(OR($E112="Відписка",ISNUMBER(SEARCH("STOP",$I112))),"Відписка: більше жодних SMS",IF($L112="Так","Готово",IF($E112="","Згоду не вказано: перевірте до наступного SMS",IF($E112="Ні","Згоди немає: не писати SMS",IF($K112&lt;&gt;"",IF($K112&lt;TODAY(),"Наступний крок прострочено","Наступний крок заплановано"),IF($I112&lt;&gt;"","Є відповідь: відповісти й записати наступний крок",IF(NOW()-$A112&gt;1,"Без відповіді 1 день: ще одне SMS або дзвінок","Чекаємо відповіді"))))))))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IF($A113="","",IF(OR($E113="Відписка",ISNUMBER(SEARCH("STOP",$I113))),"Відписка: більше жодних SMS",IF($L113="Так","Готово",IF($E113="","Згоду не вказано: перевірте до наступного SMS",IF($E113="Ні","Згоди немає: не писати SMS",IF($K113&lt;&gt;"",IF($K113&lt;TODAY(),"Наступний крок прострочено","Наступний крок заплановано"),IF($I113&lt;&gt;"","Є відповідь: відповісти й записати наступний крок",IF(NOW()-$A113&gt;1,"Без відповіді 1 день: ще одне SMS або дзвінок","Чекаємо відповіді"))))))))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IF($A114="","",IF(OR($E114="Відписка",ISNUMBER(SEARCH("STOP",$I114))),"Відписка: більше жодних SMS",IF($L114="Так","Готово",IF($E114="","Згоду не вказано: перевірте до наступного SMS",IF($E114="Ні","Згоди немає: не писати SMS",IF($K114&lt;&gt;"",IF($K114&lt;TODAY(),"Наступний крок прострочено","Наступний крок заплановано"),IF($I114&lt;&gt;"","Є відповідь: відповісти й записати наступний крок",IF(NOW()-$A114&gt;1,"Без відповіді 1 день: ще одне SMS або дзвінок","Чекаємо відповіді"))))))))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IF($A115="","",IF(OR($E115="Відписка",ISNUMBER(SEARCH("STOP",$I115))),"Відписка: більше жодних SMS",IF($L115="Так","Готово",IF($E115="","Згоду не вказано: перевірте до наступного SMS",IF($E115="Ні","Згоди немає: не писати SMS",IF($K115&lt;&gt;"",IF($K115&lt;TODAY(),"Наступний крок прострочено","Наступний крок заплановано"),IF($I115&lt;&gt;"","Є відповідь: відповісти й записати наступний крок",IF(NOW()-$A115&gt;1,"Без відповіді 1 день: ще одне SMS або дзвінок","Чекаємо відповіді"))))))))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IF($A116="","",IF(OR($E116="Відписка",ISNUMBER(SEARCH("STOP",$I116))),"Відписка: більше жодних SMS",IF($L116="Так","Готово",IF($E116="","Згоду не вказано: перевірте до наступного SMS",IF($E116="Ні","Згоди немає: не писати SMS",IF($K116&lt;&gt;"",IF($K116&lt;TODAY(),"Наступний крок прострочено","Наступний крок заплановано"),IF($I116&lt;&gt;"","Є відповідь: відповісти й записати наступний крок",IF(NOW()-$A116&gt;1,"Без відповіді 1 день: ще одне SMS або дзвінок","Чекаємо відповіді"))))))))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IF($A117="","",IF(OR($E117="Відписка",ISNUMBER(SEARCH("STOP",$I117))),"Відписка: більше жодних SMS",IF($L117="Так","Готово",IF($E117="","Згоду не вказано: перевірте до наступного SMS",IF($E117="Ні","Згоди немає: не писати SMS",IF($K117&lt;&gt;"",IF($K117&lt;TODAY(),"Наступний крок прострочено","Наступний крок заплановано"),IF($I117&lt;&gt;"","Є відповідь: відповісти й записати наступний крок",IF(NOW()-$A117&gt;1,"Без відповіді 1 день: ще одне SMS або дзвінок","Чекаємо відповіді"))))))))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IF($A118="","",IF(OR($E118="Відписка",ISNUMBER(SEARCH("STOP",$I118))),"Відписка: більше жодних SMS",IF($L118="Так","Готово",IF($E118="","Згоду не вказано: перевірте до наступного SMS",IF($E118="Ні","Згоди немає: не писати SMS",IF($K118&lt;&gt;"",IF($K118&lt;TODAY(),"Наступний крок прострочено","Наступний крок заплановано"),IF($I118&lt;&gt;"","Є відповідь: відповісти й записати наступний крок",IF(NOW()-$A118&gt;1,"Без відповіді 1 день: ще одне SMS або дзвінок","Чекаємо відповіді"))))))))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IF($A119="","",IF(OR($E119="Відписка",ISNUMBER(SEARCH("STOP",$I119))),"Відписка: більше жодних SMS",IF($L119="Так","Готово",IF($E119="","Згоду не вказано: перевірте до наступного SMS",IF($E119="Ні","Згоди немає: не писати SMS",IF($K119&lt;&gt;"",IF($K119&lt;TODAY(),"Наступний крок прострочено","Наступний крок заплановано"),IF($I119&lt;&gt;"","Є відповідь: відповісти й записати наступний крок",IF(NOW()-$A119&gt;1,"Без відповіді 1 день: ще одне SMS або дзвінок","Чекаємо відповіді"))))))))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IF($A120="","",IF(OR($E120="Відписка",ISNUMBER(SEARCH("STOP",$I120))),"Відписка: більше жодних SMS",IF($L120="Так","Готово",IF($E120="","Згоду не вказано: перевірте до наступного SMS",IF($E120="Ні","Згоди немає: не писати SMS",IF($K120&lt;&gt;"",IF($K120&lt;TODAY(),"Наступний крок прострочено","Наступний крок заплановано"),IF($I120&lt;&gt;"","Є відповідь: відповісти й записати наступний крок",IF(NOW()-$A120&gt;1,"Без відповіді 1 день: ще одне SMS або дзвінок","Чекаємо відповіді"))))))))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IF($A121="","",IF(OR($E121="Відписка",ISNUMBER(SEARCH("STOP",$I121))),"Відписка: більше жодних SMS",IF($L121="Так","Готово",IF($E121="","Згоду не вказано: перевірте до наступного SMS",IF($E121="Ні","Згоди немає: не писати SMS",IF($K121&lt;&gt;"",IF($K121&lt;TODAY(),"Наступний крок прострочено","Наступний крок заплановано"),IF($I121&lt;&gt;"","Є відповідь: відповісти й записати наступний крок",IF(NOW()-$A121&gt;1,"Без відповіді 1 день: ще одне SMS або дзвінок","Чекаємо відповіді"))))))))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IF($A122="","",IF(OR($E122="Відписка",ISNUMBER(SEARCH("STOP",$I122))),"Відписка: більше жодних SMS",IF($L122="Так","Готово",IF($E122="","Згоду не вказано: перевірте до наступного SMS",IF($E122="Ні","Згоди немає: не писати SMS",IF($K122&lt;&gt;"",IF($K122&lt;TODAY(),"Наступний крок прострочено","Наступний крок заплановано"),IF($I122&lt;&gt;"","Є відповідь: відповісти й записати наступний крок",IF(NOW()-$A122&gt;1,"Без відповіді 1 день: ще одне SMS або дзвінок","Чекаємо відповіді"))))))))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IF($A123="","",IF(OR($E123="Відписка",ISNUMBER(SEARCH("STOP",$I123))),"Відписка: більше жодних SMS",IF($L123="Так","Готово",IF($E123="","Згоду не вказано: перевірте до наступного SMS",IF($E123="Ні","Згоди немає: не писати SMS",IF($K123&lt;&gt;"",IF($K123&lt;TODAY(),"Наступний крок прострочено","Наступний крок заплановано"),IF($I123&lt;&gt;"","Є відповідь: відповісти й записати наступний крок",IF(NOW()-$A123&gt;1,"Без відповіді 1 день: ще одне SMS або дзвінок","Чекаємо відповіді"))))))))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IF($A124="","",IF(OR($E124="Відписка",ISNUMBER(SEARCH("STOP",$I124))),"Відписка: більше жодних SMS",IF($L124="Так","Готово",IF($E124="","Згоду не вказано: перевірте до наступного SMS",IF($E124="Ні","Згоди немає: не писати SMS",IF($K124&lt;&gt;"",IF($K124&lt;TODAY(),"Наступний крок прострочено","Наступний крок заплановано"),IF($I124&lt;&gt;"","Є відповідь: відповісти й записати наступний крок",IF(NOW()-$A124&gt;1,"Без відповіді 1 день: ще одне SMS або дзвінок","Чекаємо відповіді"))))))))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IF($A125="","",IF(OR($E125="Відписка",ISNUMBER(SEARCH("STOP",$I125))),"Відписка: більше жодних SMS",IF($L125="Так","Готово",IF($E125="","Згоду не вказано: перевірте до наступного SMS",IF($E125="Ні","Згоди немає: не писати SMS",IF($K125&lt;&gt;"",IF($K125&lt;TODAY(),"Наступний крок прострочено","Наступний крок заплановано"),IF($I125&lt;&gt;"","Є відповідь: відповісти й записати наступний крок",IF(NOW()-$A125&gt;1,"Без відповіді 1 день: ще одне SMS або дзвінок","Чекаємо відповіді"))))))))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IF($A126="","",IF(OR($E126="Відписка",ISNUMBER(SEARCH("STOP",$I126))),"Відписка: більше жодних SMS",IF($L126="Так","Готово",IF($E126="","Згоду не вказано: перевірте до наступного SMS",IF($E126="Ні","Згоди немає: не писати SMS",IF($K126&lt;&gt;"",IF($K126&lt;TODAY(),"Наступний крок прострочено","Наступний крок заплановано"),IF($I126&lt;&gt;"","Є відповідь: відповісти й записати наступний крок",IF(NOW()-$A126&gt;1,"Без відповіді 1 день: ще одне SMS або дзвінок","Чекаємо відповіді"))))))))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IF($A127="","",IF(OR($E127="Відписка",ISNUMBER(SEARCH("STOP",$I127))),"Відписка: більше жодних SMS",IF($L127="Так","Готово",IF($E127="","Згоду не вказано: перевірте до наступного SMS",IF($E127="Ні","Згоди немає: не писати SMS",IF($K127&lt;&gt;"",IF($K127&lt;TODAY(),"Наступний крок прострочено","Наступний крок заплановано"),IF($I127&lt;&gt;"","Є відповідь: відповісти й записати наступний крок",IF(NOW()-$A127&gt;1,"Без відповіді 1 день: ще одне SMS або дзвінок","Чекаємо відповіді"))))))))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IF($A128="","",IF(OR($E128="Відписка",ISNUMBER(SEARCH("STOP",$I128))),"Відписка: більше жодних SMS",IF($L128="Так","Готово",IF($E128="","Згоду не вказано: перевірте до наступного SMS",IF($E128="Ні","Згоди немає: не писати SMS",IF($K128&lt;&gt;"",IF($K128&lt;TODAY(),"Наступний крок прострочено","Наступний крок заплановано"),IF($I128&lt;&gt;"","Є відповідь: відповісти й записати наступний крок",IF(NOW()-$A128&gt;1,"Без відповіді 1 день: ще одне SMS або дзвінок","Чекаємо відповіді"))))))))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IF($A129="","",IF(OR($E129="Відписка",ISNUMBER(SEARCH("STOP",$I129))),"Відписка: більше жодних SMS",IF($L129="Так","Готово",IF($E129="","Згоду не вказано: перевірте до наступного SMS",IF($E129="Ні","Згоди немає: не писати SMS",IF($K129&lt;&gt;"",IF($K129&lt;TODAY(),"Наступний крок прострочено","Наступний крок заплановано"),IF($I129&lt;&gt;"","Є відповідь: відповісти й записати наступний крок",IF(NOW()-$A129&gt;1,"Без відповіді 1 день: ще одне SMS або дзвінок","Чекаємо відповіді"))))))))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IF($A130="","",IF(OR($E130="Відписка",ISNUMBER(SEARCH("STOP",$I130))),"Відписка: більше жодних SMS",IF($L130="Так","Готово",IF($E130="","Згоду не вказано: перевірте до наступного SMS",IF($E130="Ні","Згоди немає: не писати SMS",IF($K130&lt;&gt;"",IF($K130&lt;TODAY(),"Наступний крок прострочено","Наступний крок заплановано"),IF($I130&lt;&gt;"","Є відповідь: відповісти й записати наступний крок",IF(NOW()-$A130&gt;1,"Без відповіді 1 день: ще одне SMS або дзвінок","Чекаємо відповіді"))))))))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IF($A131="","",IF(OR($E131="Відписка",ISNUMBER(SEARCH("STOP",$I131))),"Відписка: більше жодних SMS",IF($L131="Так","Готово",IF($E131="","Згоду не вказано: перевірте до наступного SMS",IF($E131="Ні","Згоди немає: не писати SMS",IF($K131&lt;&gt;"",IF($K131&lt;TODAY(),"Наступний крок прострочено","Наступний крок заплановано"),IF($I131&lt;&gt;"","Є відповідь: відповісти й записати наступний крок",IF(NOW()-$A131&gt;1,"Без відповіді 1 день: ще одне SMS або дзвінок","Чекаємо відповіді"))))))))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IF($A132="","",IF(OR($E132="Відписка",ISNUMBER(SEARCH("STOP",$I132))),"Відписка: більше жодних SMS",IF($L132="Так","Готово",IF($E132="","Згоду не вказано: перевірте до наступного SMS",IF($E132="Ні","Згоди немає: не писати SMS",IF($K132&lt;&gt;"",IF($K132&lt;TODAY(),"Наступний крок прострочено","Наступний крок заплановано"),IF($I132&lt;&gt;"","Є відповідь: відповісти й записати наступний крок",IF(NOW()-$A132&gt;1,"Без відповіді 1 день: ще одне SMS або дзвінок","Чекаємо відповіді"))))))))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IF($A133="","",IF(OR($E133="Відписка",ISNUMBER(SEARCH("STOP",$I133))),"Відписка: більше жодних SMS",IF($L133="Так","Готово",IF($E133="","Згоду не вказано: перевірте до наступного SMS",IF($E133="Ні","Згоди немає: не писати SMS",IF($K133&lt;&gt;"",IF($K133&lt;TODAY(),"Наступний крок прострочено","Наступний крок заплановано"),IF($I133&lt;&gt;"","Є відповідь: відповісти й записати наступний крок",IF(NOW()-$A133&gt;1,"Без відповіді 1 день: ще одне SMS або дзвінок","Чекаємо відповіді"))))))))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IF($A134="","",IF(OR($E134="Відписка",ISNUMBER(SEARCH("STOP",$I134))),"Відписка: більше жодних SMS",IF($L134="Так","Готово",IF($E134="","Згоду не вказано: перевірте до наступного SMS",IF($E134="Ні","Згоди немає: не писати SMS",IF($K134&lt;&gt;"",IF($K134&lt;TODAY(),"Наступний крок прострочено","Наступний крок заплановано"),IF($I134&lt;&gt;"","Є відповідь: відповісти й записати наступний крок",IF(NOW()-$A134&gt;1,"Без відповіді 1 день: ще одне SMS або дзвінок","Чекаємо відповіді"))))))))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IF($A135="","",IF(OR($E135="Відписка",ISNUMBER(SEARCH("STOP",$I135))),"Відписка: більше жодних SMS",IF($L135="Так","Готово",IF($E135="","Згоду не вказано: перевірте до наступного SMS",IF($E135="Ні","Згоди немає: не писати SMS",IF($K135&lt;&gt;"",IF($K135&lt;TODAY(),"Наступний крок прострочено","Наступний крок заплановано"),IF($I135&lt;&gt;"","Є відповідь: відповісти й записати наступний крок",IF(NOW()-$A135&gt;1,"Без відповіді 1 день: ще одне SMS або дзвінок","Чекаємо відповіді"))))))))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IF($A136="","",IF(OR($E136="Відписка",ISNUMBER(SEARCH("STOP",$I136))),"Відписка: більше жодних SMS",IF($L136="Так","Готово",IF($E136="","Згоду не вказано: перевірте до наступного SMS",IF($E136="Ні","Згоди немає: не писати SMS",IF($K136&lt;&gt;"",IF($K136&lt;TODAY(),"Наступний крок прострочено","Наступний крок заплановано"),IF($I136&lt;&gt;"","Є відповідь: відповісти й записати наступний крок",IF(NOW()-$A136&gt;1,"Без відповіді 1 день: ще одне SMS або дзвінок","Чекаємо відповіді"))))))))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IF($A137="","",IF(OR($E137="Відписка",ISNUMBER(SEARCH("STOP",$I137))),"Відписка: більше жодних SMS",IF($L137="Так","Готово",IF($E137="","Згоду не вказано: перевірте до наступного SMS",IF($E137="Ні","Згоди немає: не писати SMS",IF($K137&lt;&gt;"",IF($K137&lt;TODAY(),"Наступний крок прострочено","Наступний крок заплановано"),IF($I137&lt;&gt;"","Є відповідь: відповісти й записати наступний крок",IF(NOW()-$A137&gt;1,"Без відповіді 1 день: ще одне SMS або дзвінок","Чекаємо відповіді"))))))))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IF($A138="","",IF(OR($E138="Відписка",ISNUMBER(SEARCH("STOP",$I138))),"Відписка: більше жодних SMS",IF($L138="Так","Готово",IF($E138="","Згоду не вказано: перевірте до наступного SMS",IF($E138="Ні","Згоди немає: не писати SMS",IF($K138&lt;&gt;"",IF($K138&lt;TODAY(),"Наступний крок прострочено","Наступний крок заплановано"),IF($I138&lt;&gt;"","Є відповідь: відповісти й записати наступний крок",IF(NOW()-$A138&gt;1,"Без відповіді 1 день: ще одне SMS або дзвінок","Чекаємо відповіді"))))))))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IF($A139="","",IF(OR($E139="Відписка",ISNUMBER(SEARCH("STOP",$I139))),"Відписка: більше жодних SMS",IF($L139="Так","Готово",IF($E139="","Згоду не вказано: перевірте до наступного SMS",IF($E139="Ні","Згоди немає: не писати SMS",IF($K139&lt;&gt;"",IF($K139&lt;TODAY(),"Наступний крок прострочено","Наступний крок заплановано"),IF($I139&lt;&gt;"","Є відповідь: відповісти й записати наступний крок",IF(NOW()-$A139&gt;1,"Без відповіді 1 день: ще одне SMS або дзвінок","Чекаємо відповіді"))))))))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IF($A140="","",IF(OR($E140="Відписка",ISNUMBER(SEARCH("STOP",$I140))),"Відписка: більше жодних SMS",IF($L140="Так","Готово",IF($E140="","Згоду не вказано: перевірте до наступного SMS",IF($E140="Ні","Згоди немає: не писати SMS",IF($K140&lt;&gt;"",IF($K140&lt;TODAY(),"Наступний крок прострочено","Наступний крок заплановано"),IF($I140&lt;&gt;"","Є відповідь: відповісти й записати наступний крок",IF(NOW()-$A140&gt;1,"Без відповіді 1 день: ще одне SMS або дзвінок","Чекаємо відповіді"))))))))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IF($A141="","",IF(OR($E141="Відписка",ISNUMBER(SEARCH("STOP",$I141))),"Відписка: більше жодних SMS",IF($L141="Так","Готово",IF($E141="","Згоду не вказано: перевірте до наступного SMS",IF($E141="Ні","Згоди немає: не писати SMS",IF($K141&lt;&gt;"",IF($K141&lt;TODAY(),"Наступний крок прострочено","Наступний крок заплановано"),IF($I141&lt;&gt;"","Є відповідь: відповісти й записати наступний крок",IF(NOW()-$A141&gt;1,"Без відповіді 1 день: ще одне SMS або дзвінок","Чекаємо відповіді"))))))))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IF($A142="","",IF(OR($E142="Відписка",ISNUMBER(SEARCH("STOP",$I142))),"Відписка: більше жодних SMS",IF($L142="Так","Готово",IF($E142="","Згоду не вказано: перевірте до наступного SMS",IF($E142="Ні","Згоди немає: не писати SMS",IF($K142&lt;&gt;"",IF($K142&lt;TODAY(),"Наступний крок прострочено","Наступний крок заплановано"),IF($I142&lt;&gt;"","Є відповідь: відповісти й записати наступний крок",IF(NOW()-$A142&gt;1,"Без відповіді 1 день: ще одне SMS або дзвінок","Чекаємо відповіді"))))))))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IF($A143="","",IF(OR($E143="Відписка",ISNUMBER(SEARCH("STOP",$I143))),"Відписка: більше жодних SMS",IF($L143="Так","Готово",IF($E143="","Згоду не вказано: перевірте до наступного SMS",IF($E143="Ні","Згоди немає: не писати SMS",IF($K143&lt;&gt;"",IF($K143&lt;TODAY(),"Наступний крок прострочено","Наступний крок заплановано"),IF($I143&lt;&gt;"","Є відповідь: відповісти й записати наступний крок",IF(NOW()-$A143&gt;1,"Без відповіді 1 день: ще одне SMS або дзвінок","Чекаємо відповіді"))))))))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IF($A144="","",IF(OR($E144="Відписка",ISNUMBER(SEARCH("STOP",$I144))),"Відписка: більше жодних SMS",IF($L144="Так","Готово",IF($E144="","Згоду не вказано: перевірте до наступного SMS",IF($E144="Ні","Згоди немає: не писати SMS",IF($K144&lt;&gt;"",IF($K144&lt;TODAY(),"Наступний крок прострочено","Наступний крок заплановано"),IF($I144&lt;&gt;"","Є відповідь: відповісти й записати наступний крок",IF(NOW()-$A144&gt;1,"Без відповіді 1 день: ще одне SMS або дзвінок","Чекаємо відповіді"))))))))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IF($A145="","",IF(OR($E145="Відписка",ISNUMBER(SEARCH("STOP",$I145))),"Відписка: більше жодних SMS",IF($L145="Так","Готово",IF($E145="","Згоду не вказано: перевірте до наступного SMS",IF($E145="Ні","Згоди немає: не писати SMS",IF($K145&lt;&gt;"",IF($K145&lt;TODAY(),"Наступний крок прострочено","Наступний крок заплановано"),IF($I145&lt;&gt;"","Є відповідь: відповісти й записати наступний крок",IF(NOW()-$A145&gt;1,"Без відповіді 1 день: ще одне SMS або дзвінок","Чекаємо відповіді"))))))))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IF($A146="","",IF(OR($E146="Відписка",ISNUMBER(SEARCH("STOP",$I146))),"Відписка: більше жодних SMS",IF($L146="Так","Готово",IF($E146="","Згоду не вказано: перевірте до наступного SMS",IF($E146="Ні","Згоди немає: не писати SMS",IF($K146&lt;&gt;"",IF($K146&lt;TODAY(),"Наступний крок прострочено","Наступний крок заплановано"),IF($I146&lt;&gt;"","Є відповідь: відповісти й записати наступний крок",IF(NOW()-$A146&gt;1,"Без відповіді 1 день: ще одне SMS або дзвінок","Чекаємо відповіді"))))))))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IF($A147="","",IF(OR($E147="Відписка",ISNUMBER(SEARCH("STOP",$I147))),"Відписка: більше жодних SMS",IF($L147="Так","Готово",IF($E147="","Згоду не вказано: перевірте до наступного SMS",IF($E147="Ні","Згоди немає: не писати SMS",IF($K147&lt;&gt;"",IF($K147&lt;TODAY(),"Наступний крок прострочено","Наступний крок заплановано"),IF($I147&lt;&gt;"","Є відповідь: відповісти й записати наступний крок",IF(NOW()-$A147&gt;1,"Без відповіді 1 день: ще одне SMS або дзвінок","Чекаємо відповіді"))))))))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IF($A148="","",IF(OR($E148="Відписка",ISNUMBER(SEARCH("STOP",$I148))),"Відписка: більше жодних SMS",IF($L148="Так","Готово",IF($E148="","Згоду не вказано: перевірте до наступного SMS",IF($E148="Ні","Згоди немає: не писати SMS",IF($K148&lt;&gt;"",IF($K148&lt;TODAY(),"Наступний крок прострочено","Наступний крок заплановано"),IF($I148&lt;&gt;"","Є відповідь: відповісти й записати наступний крок",IF(NOW()-$A148&gt;1,"Без відповіді 1 день: ще одне SMS або дзвінок","Чекаємо відповіді"))))))))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IF($A149="","",IF(OR($E149="Відписка",ISNUMBER(SEARCH("STOP",$I149))),"Відписка: більше жодних SMS",IF($L149="Так","Готово",IF($E149="","Згоду не вказано: перевірте до наступного SMS",IF($E149="Ні","Згоди немає: не писати SMS",IF($K149&lt;&gt;"",IF($K149&lt;TODAY(),"Наступний крок прострочено","Наступний крок заплановано"),IF($I149&lt;&gt;"","Є відповідь: відповісти й записати наступний крок",IF(NOW()-$A149&gt;1,"Без відповіді 1 день: ще одне SMS або дзвінок","Чекаємо відповіді"))))))))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IF($A150="","",IF(OR($E150="Відписка",ISNUMBER(SEARCH("STOP",$I150))),"Відписка: більше жодних SMS",IF($L150="Так","Готово",IF($E150="","Згоду не вказано: перевірте до наступного SMS",IF($E150="Ні","Згоди немає: не писати SMS",IF($K150&lt;&gt;"",IF($K150&lt;TODAY(),"Наступний крок прострочено","Наступний крок заплановано"),IF($I150&lt;&gt;"","Є відповідь: відповісти й записати наступний крок",IF(NOW()-$A150&gt;1,"Без відповіді 1 день: ще одне SMS або дзвінок","Чекаємо відповіді"))))))))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IF($A151="","",IF(OR($E151="Відписка",ISNUMBER(SEARCH("STOP",$I151))),"Відписка: більше жодних SMS",IF($L151="Так","Готово",IF($E151="","Згоду не вказано: перевірте до наступного SMS",IF($E151="Ні","Згоди немає: не писати SMS",IF($K151&lt;&gt;"",IF($K151&lt;TODAY(),"Наступний крок прострочено","Наступний крок заплановано"),IF($I151&lt;&gt;"","Є відповідь: відповісти й записати наступний крок",IF(NOW()-$A151&gt;1,"Без відповіді 1 день: ще одне SMS або дзвінок","Чекаємо відповіді"))))))))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IF($A152="","",IF(OR($E152="Відписка",ISNUMBER(SEARCH("STOP",$I152))),"Відписка: більше жодних SMS",IF($L152="Так","Готово",IF($E152="","Згоду не вказано: перевірте до наступного SMS",IF($E152="Ні","Згоди немає: не писати SMS",IF($K152&lt;&gt;"",IF($K152&lt;TODAY(),"Наступний крок прострочено","Наступний крок заплановано"),IF($I152&lt;&gt;"","Є відповідь: відповісти й записати наступний крок",IF(NOW()-$A152&gt;1,"Без відповіді 1 день: ще одне SMS або дзвінок","Чекаємо відповіді"))))))))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IF($A153="","",IF(OR($E153="Відписка",ISNUMBER(SEARCH("STOP",$I153))),"Відписка: більше жодних SMS",IF($L153="Так","Готово",IF($E153="","Згоду не вказано: перевірте до наступного SMS",IF($E153="Ні","Згоди немає: не писати SMS",IF($K153&lt;&gt;"",IF($K153&lt;TODAY(),"Наступний крок прострочено","Наступний крок заплановано"),IF($I153&lt;&gt;"","Є відповідь: відповісти й записати наступний крок",IF(NOW()-$A153&gt;1,"Без відповіді 1 день: ще одне SMS або дзвінок","Чекаємо відповіді"))))))))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IF($A154="","",IF(OR($E154="Відписка",ISNUMBER(SEARCH("STOP",$I154))),"Відписка: більше жодних SMS",IF($L154="Так","Готово",IF($E154="","Згоду не вказано: перевірте до наступного SMS",IF($E154="Ні","Згоди немає: не писати SMS",IF($K154&lt;&gt;"",IF($K154&lt;TODAY(),"Наступний крок прострочено","Наступний крок заплановано"),IF($I154&lt;&gt;"","Є відповідь: відповісти й записати наступний крок",IF(NOW()-$A154&gt;1,"Без відповіді 1 день: ще одне SMS або дзвінок","Чекаємо відповіді"))))))))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IF($A155="","",IF(OR($E155="Відписка",ISNUMBER(SEARCH("STOP",$I155))),"Відписка: більше жодних SMS",IF($L155="Так","Готово",IF($E155="","Згоду не вказано: перевірте до наступного SMS",IF($E155="Ні","Згоди немає: не писати SMS",IF($K155&lt;&gt;"",IF($K155&lt;TODAY(),"Наступний крок прострочено","Наступний крок заплановано"),IF($I155&lt;&gt;"","Є відповідь: відповісти й записати наступний крок",IF(NOW()-$A155&gt;1,"Без відповіді 1 день: ще одне SMS або дзвінок","Чекаємо відповіді"))))))))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IF($A156="","",IF(OR($E156="Відписка",ISNUMBER(SEARCH("STOP",$I156))),"Відписка: більше жодних SMS",IF($L156="Так","Готово",IF($E156="","Згоду не вказано: перевірте до наступного SMS",IF($E156="Ні","Згоди немає: не писати SMS",IF($K156&lt;&gt;"",IF($K156&lt;TODAY(),"Наступний крок прострочено","Наступний крок заплановано"),IF($I156&lt;&gt;"","Є відповідь: відповісти й записати наступний крок",IF(NOW()-$A156&gt;1,"Без відповіді 1 день: ще одне SMS або дзвінок","Чекаємо відповіді"))))))))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IF($A157="","",IF(OR($E157="Відписка",ISNUMBER(SEARCH("STOP",$I157))),"Відписка: більше жодних SMS",IF($L157="Так","Готово",IF($E157="","Згоду не вказано: перевірте до наступного SMS",IF($E157="Ні","Згоди немає: не писати SMS",IF($K157&lt;&gt;"",IF($K157&lt;TODAY(),"Наступний крок прострочено","Наступний крок заплановано"),IF($I157&lt;&gt;"","Є відповідь: відповісти й записати наступний крок",IF(NOW()-$A157&gt;1,"Без відповіді 1 день: ще одне SMS або дзвінок","Чекаємо відповіді"))))))))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IF($A158="","",IF(OR($E158="Відписка",ISNUMBER(SEARCH("STOP",$I158))),"Відписка: більше жодних SMS",IF($L158="Так","Готово",IF($E158="","Згоду не вказано: перевірте до наступного SMS",IF($E158="Ні","Згоди немає: не писати SMS",IF($K158&lt;&gt;"",IF($K158&lt;TODAY(),"Наступний крок прострочено","Наступний крок заплановано"),IF($I158&lt;&gt;"","Є відповідь: відповісти й записати наступний крок",IF(NOW()-$A158&gt;1,"Без відповіді 1 день: ще одне SMS або дзвінок","Чекаємо відповіді"))))))))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IF($A159="","",IF(OR($E159="Відписка",ISNUMBER(SEARCH("STOP",$I159))),"Відписка: більше жодних SMS",IF($L159="Так","Готово",IF($E159="","Згоду не вказано: перевірте до наступного SMS",IF($E159="Ні","Згоди немає: не писати SMS",IF($K159&lt;&gt;"",IF($K159&lt;TODAY(),"Наступний крок прострочено","Наступний крок заплановано"),IF($I159&lt;&gt;"","Є відповідь: відповісти й записати наступний крок",IF(NOW()-$A159&gt;1,"Без відповіді 1 день: ще одне SMS або дзвінок","Чекаємо відповіді"))))))))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IF($A160="","",IF(OR($E160="Відписка",ISNUMBER(SEARCH("STOP",$I160))),"Відписка: більше жодних SMS",IF($L160="Так","Готово",IF($E160="","Згоду не вказано: перевірте до наступного SMS",IF($E160="Ні","Згоди немає: не писати SMS",IF($K160&lt;&gt;"",IF($K160&lt;TODAY(),"Наступний крок прострочено","Наступний крок заплановано"),IF($I160&lt;&gt;"","Є відповідь: відповісти й записати наступний крок",IF(NOW()-$A160&gt;1,"Без відповіді 1 день: ще одне SMS або дзвінок","Чекаємо відповіді"))))))))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IF($A161="","",IF(OR($E161="Відписка",ISNUMBER(SEARCH("STOP",$I161))),"Відписка: більше жодних SMS",IF($L161="Так","Готово",IF($E161="","Згоду не вказано: перевірте до наступного SMS",IF($E161="Ні","Згоди немає: не писати SMS",IF($K161&lt;&gt;"",IF($K161&lt;TODAY(),"Наступний крок прострочено","Наступний крок заплановано"),IF($I161&lt;&gt;"","Є відповідь: відповісти й записати наступний крок",IF(NOW()-$A161&gt;1,"Без відповіді 1 день: ще одне SMS або дзвінок","Чекаємо відповіді"))))))))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IF($A162="","",IF(OR($E162="Відписка",ISNUMBER(SEARCH("STOP",$I162))),"Відписка: більше жодних SMS",IF($L162="Так","Готово",IF($E162="","Згоду не вказано: перевірте до наступного SMS",IF($E162="Ні","Згоди немає: не писати SMS",IF($K162&lt;&gt;"",IF($K162&lt;TODAY(),"Наступний крок прострочено","Наступний крок заплановано"),IF($I162&lt;&gt;"","Є відповідь: відповісти й записати наступний крок",IF(NOW()-$A162&gt;1,"Без відповіді 1 день: ще одне SMS або дзвінок","Чекаємо відповіді"))))))))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IF($A163="","",IF(OR($E163="Відписка",ISNUMBER(SEARCH("STOP",$I163))),"Відписка: більше жодних SMS",IF($L163="Так","Готово",IF($E163="","Згоду не вказано: перевірте до наступного SMS",IF($E163="Ні","Згоди немає: не писати SMS",IF($K163&lt;&gt;"",IF($K163&lt;TODAY(),"Наступний крок прострочено","Наступний крок заплановано"),IF($I163&lt;&gt;"","Є відповідь: відповісти й записати наступний крок",IF(NOW()-$A163&gt;1,"Без відповіді 1 день: ще одне SMS або дзвінок","Чекаємо відповіді"))))))))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IF($A164="","",IF(OR($E164="Відписка",ISNUMBER(SEARCH("STOP",$I164))),"Відписка: більше жодних SMS",IF($L164="Так","Готово",IF($E164="","Згоду не вказано: перевірте до наступного SMS",IF($E164="Ні","Згоди немає: не писати SMS",IF($K164&lt;&gt;"",IF($K164&lt;TODAY(),"Наступний крок прострочено","Наступний крок заплановано"),IF($I164&lt;&gt;"","Є відповідь: відповісти й записати наступний крок",IF(NOW()-$A164&gt;1,"Без відповіді 1 день: ще одне SMS або дзвінок","Чекаємо відповіді"))))))))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IF($A165="","",IF(OR($E165="Відписка",ISNUMBER(SEARCH("STOP",$I165))),"Відписка: більше жодних SMS",IF($L165="Так","Готово",IF($E165="","Згоду не вказано: перевірте до наступного SMS",IF($E165="Ні","Згоди немає: не писати SMS",IF($K165&lt;&gt;"",IF($K165&lt;TODAY(),"Наступний крок прострочено","Наступний крок заплановано"),IF($I165&lt;&gt;"","Є відповідь: відповісти й записати наступний крок",IF(NOW()-$A165&gt;1,"Без відповіді 1 день: ще одне SMS або дзвінок","Чекаємо відповіді"))))))))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IF($A166="","",IF(OR($E166="Відписка",ISNUMBER(SEARCH("STOP",$I166))),"Відписка: більше жодних SMS",IF($L166="Так","Готово",IF($E166="","Згоду не вказано: перевірте до наступного SMS",IF($E166="Ні","Згоди немає: не писати SMS",IF($K166&lt;&gt;"",IF($K166&lt;TODAY(),"Наступний крок прострочено","Наступний крок заплановано"),IF($I166&lt;&gt;"","Є відповідь: відповісти й записати наступний крок",IF(NOW()-$A166&gt;1,"Без відповіді 1 день: ще одне SMS або дзвінок","Чекаємо відповіді"))))))))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IF($A167="","",IF(OR($E167="Відписка",ISNUMBER(SEARCH("STOP",$I167))),"Відписка: більше жодних SMS",IF($L167="Так","Готово",IF($E167="","Згоду не вказано: перевірте до наступного SMS",IF($E167="Ні","Згоди немає: не писати SMS",IF($K167&lt;&gt;"",IF($K167&lt;TODAY(),"Наступний крок прострочено","Наступний крок заплановано"),IF($I167&lt;&gt;"","Є відповідь: відповісти й записати наступний крок",IF(NOW()-$A167&gt;1,"Без відповіді 1 день: ще одне SMS або дзвінок","Чекаємо відповіді"))))))))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IF($A168="","",IF(OR($E168="Відписка",ISNUMBER(SEARCH("STOP",$I168))),"Відписка: більше жодних SMS",IF($L168="Так","Готово",IF($E168="","Згоду не вказано: перевірте до наступного SMS",IF($E168="Ні","Згоди немає: не писати SMS",IF($K168&lt;&gt;"",IF($K168&lt;TODAY(),"Наступний крок прострочено","Наступний крок заплановано"),IF($I168&lt;&gt;"","Є відповідь: відповісти й записати наступний крок",IF(NOW()-$A168&gt;1,"Без відповіді 1 день: ще одне SMS або дзвінок","Чекаємо відповіді"))))))))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IF($A169="","",IF(OR($E169="Відписка",ISNUMBER(SEARCH("STOP",$I169))),"Відписка: більше жодних SMS",IF($L169="Так","Готово",IF($E169="","Згоду не вказано: перевірте до наступного SMS",IF($E169="Ні","Згоди немає: не писати SMS",IF($K169&lt;&gt;"",IF($K169&lt;TODAY(),"Наступний крок прострочено","Наступний крок заплановано"),IF($I169&lt;&gt;"","Є відповідь: відповісти й записати наступний крок",IF(NOW()-$A169&gt;1,"Без відповіді 1 день: ще одне SMS або дзвінок","Чекаємо відповіді"))))))))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IF($A170="","",IF(OR($E170="Відписка",ISNUMBER(SEARCH("STOP",$I170))),"Відписка: більше жодних SMS",IF($L170="Так","Готово",IF($E170="","Згоду не вказано: перевірте до наступного SMS",IF($E170="Ні","Згоди немає: не писати SMS",IF($K170&lt;&gt;"",IF($K170&lt;TODAY(),"Наступний крок прострочено","Наступний крок заплановано"),IF($I170&lt;&gt;"","Є відповідь: відповісти й записати наступний крок",IF(NOW()-$A170&gt;1,"Без відповіді 1 день: ще одне SMS або дзвінок","Чекаємо відповіді"))))))))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IF($A171="","",IF(OR($E171="Відписка",ISNUMBER(SEARCH("STOP",$I171))),"Відписка: більше жодних SMS",IF($L171="Так","Готово",IF($E171="","Згоду не вказано: перевірте до наступного SMS",IF($E171="Ні","Згоди немає: не писати SMS",IF($K171&lt;&gt;"",IF($K171&lt;TODAY(),"Наступний крок прострочено","Наступний крок заплановано"),IF($I171&lt;&gt;"","Є відповідь: відповісти й записати наступний крок",IF(NOW()-$A171&gt;1,"Без відповіді 1 день: ще одне SMS або дзвінок","Чекаємо відповіді"))))))))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IF($A172="","",IF(OR($E172="Відписка",ISNUMBER(SEARCH("STOP",$I172))),"Відписка: більше жодних SMS",IF($L172="Так","Готово",IF($E172="","Згоду не вказано: перевірте до наступного SMS",IF($E172="Ні","Згоди немає: не писати SMS",IF($K172&lt;&gt;"",IF($K172&lt;TODAY(),"Наступний крок прострочено","Наступний крок заплановано"),IF($I172&lt;&gt;"","Є відповідь: відповісти й записати наступний крок",IF(NOW()-$A172&gt;1,"Без відповіді 1 день: ще одне SMS або дзвінок","Чекаємо відповіді"))))))))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IF($A173="","",IF(OR($E173="Відписка",ISNUMBER(SEARCH("STOP",$I173))),"Відписка: більше жодних SMS",IF($L173="Так","Готово",IF($E173="","Згоду не вказано: перевірте до наступного SMS",IF($E173="Ні","Згоди немає: не писати SMS",IF($K173&lt;&gt;"",IF($K173&lt;TODAY(),"Наступний крок прострочено","Наступний крок заплановано"),IF($I173&lt;&gt;"","Є відповідь: відповісти й записати наступний крок",IF(NOW()-$A173&gt;1,"Без відповіді 1 день: ще одне SMS або дзвінок","Чекаємо відповіді"))))))))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IF($A174="","",IF(OR($E174="Відписка",ISNUMBER(SEARCH("STOP",$I174))),"Відписка: більше жодних SMS",IF($L174="Так","Готово",IF($E174="","Згоду не вказано: перевірте до наступного SMS",IF($E174="Ні","Згоди немає: не писати SMS",IF($K174&lt;&gt;"",IF($K174&lt;TODAY(),"Наступний крок прострочено","Наступний крок заплановано"),IF($I174&lt;&gt;"","Є відповідь: відповісти й записати наступний крок",IF(NOW()-$A174&gt;1,"Без відповіді 1 день: ще одне SMS або дзвінок","Чекаємо відповіді"))))))))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IF($A175="","",IF(OR($E175="Відписка",ISNUMBER(SEARCH("STOP",$I175))),"Відписка: більше жодних SMS",IF($L175="Так","Готово",IF($E175="","Згоду не вказано: перевірте до наступного SMS",IF($E175="Ні","Згоди немає: не писати SMS",IF($K175&lt;&gt;"",IF($K175&lt;TODAY(),"Наступний крок прострочено","Наступний крок заплановано"),IF($I175&lt;&gt;"","Є відповідь: відповісти й записати наступний крок",IF(NOW()-$A175&gt;1,"Без відповіді 1 день: ще одне SMS або дзвінок","Чекаємо відповіді"))))))))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IF($A176="","",IF(OR($E176="Відписка",ISNUMBER(SEARCH("STOP",$I176))),"Відписка: більше жодних SMS",IF($L176="Так","Готово",IF($E176="","Згоду не вказано: перевірте до наступного SMS",IF($E176="Ні","Згоди немає: не писати SMS",IF($K176&lt;&gt;"",IF($K176&lt;TODAY(),"Наступний крок прострочено","Наступний крок заплановано"),IF($I176&lt;&gt;"","Є відповідь: відповісти й записати наступний крок",IF(NOW()-$A176&gt;1,"Без відповіді 1 день: ще одне SMS або дзвінок","Чекаємо відповіді"))))))))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IF($A177="","",IF(OR($E177="Відписка",ISNUMBER(SEARCH("STOP",$I177))),"Відписка: більше жодних SMS",IF($L177="Так","Готово",IF($E177="","Згоду не вказано: перевірте до наступного SMS",IF($E177="Ні","Згоди немає: не писати SMS",IF($K177&lt;&gt;"",IF($K177&lt;TODAY(),"Наступний крок прострочено","Наступний крок заплановано"),IF($I177&lt;&gt;"","Є відповідь: відповісти й записати наступний крок",IF(NOW()-$A177&gt;1,"Без відповіді 1 день: ще одне SMS або дзвінок","Чекаємо відповіді"))))))))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IF($A178="","",IF(OR($E178="Відписка",ISNUMBER(SEARCH("STOP",$I178))),"Відписка: більше жодних SMS",IF($L178="Так","Готово",IF($E178="","Згоду не вказано: перевірте до наступного SMS",IF($E178="Ні","Згоди немає: не писати SMS",IF($K178&lt;&gt;"",IF($K178&lt;TODAY(),"Наступний крок прострочено","Наступний крок заплановано"),IF($I178&lt;&gt;"","Є відповідь: відповісти й записати наступний крок",IF(NOW()-$A178&gt;1,"Без відповіді 1 день: ще одне SMS або дзвінок","Чекаємо відповіді"))))))))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IF($A179="","",IF(OR($E179="Відписка",ISNUMBER(SEARCH("STOP",$I179))),"Відписка: більше жодних SMS",IF($L179="Так","Готово",IF($E179="","Згоду не вказано: перевірте до наступного SMS",IF($E179="Ні","Згоди немає: не писати SMS",IF($K179&lt;&gt;"",IF($K179&lt;TODAY(),"Наступний крок прострочено","Наступний крок заплановано"),IF($I179&lt;&gt;"","Є відповідь: відповісти й записати наступний крок",IF(NOW()-$A179&gt;1,"Без відповіді 1 день: ще одне SMS або дзвінок","Чекаємо відповіді"))))))))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IF($A180="","",IF(OR($E180="Відписка",ISNUMBER(SEARCH("STOP",$I180))),"Відписка: більше жодних SMS",IF($L180="Так","Готово",IF($E180="","Згоду не вказано: перевірте до наступного SMS",IF($E180="Ні","Згоди немає: не писати SMS",IF($K180&lt;&gt;"",IF($K180&lt;TODAY(),"Наступний крок прострочено","Наступний крок заплановано"),IF($I180&lt;&gt;"","Є відповідь: відповісти й записати наступний крок",IF(NOW()-$A180&gt;1,"Без відповіді 1 день: ще одне SMS або дзвінок","Чекаємо відповіді"))))))))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IF($A181="","",IF(OR($E181="Відписка",ISNUMBER(SEARCH("STOP",$I181))),"Відписка: більше жодних SMS",IF($L181="Так","Готово",IF($E181="","Згоду не вказано: перевірте до наступного SMS",IF($E181="Ні","Згоди немає: не писати SMS",IF($K181&lt;&gt;"",IF($K181&lt;TODAY(),"Наступний крок прострочено","Наступний крок заплановано"),IF($I181&lt;&gt;"","Є відповідь: відповісти й записати наступний крок",IF(NOW()-$A181&gt;1,"Без відповіді 1 день: ще одне SMS або дзвінок","Чекаємо відповіді"))))))))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IF($A182="","",IF(OR($E182="Відписка",ISNUMBER(SEARCH("STOP",$I182))),"Відписка: більше жодних SMS",IF($L182="Так","Готово",IF($E182="","Згоду не вказано: перевірте до наступного SMS",IF($E182="Ні","Згоди немає: не писати SMS",IF($K182&lt;&gt;"",IF($K182&lt;TODAY(),"Наступний крок прострочено","Наступний крок заплановано"),IF($I182&lt;&gt;"","Є відповідь: відповісти й записати наступний крок",IF(NOW()-$A182&gt;1,"Без відповіді 1 день: ще одне SMS або дзвінок","Чекаємо відповіді"))))))))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IF($A183="","",IF(OR($E183="Відписка",ISNUMBER(SEARCH("STOP",$I183))),"Відписка: більше жодних SMS",IF($L183="Так","Готово",IF($E183="","Згоду не вказано: перевірте до наступного SMS",IF($E183="Ні","Згоди немає: не писати SMS",IF($K183&lt;&gt;"",IF($K183&lt;TODAY(),"Наступний крок прострочено","Наступний крок заплановано"),IF($I183&lt;&gt;"","Є відповідь: відповісти й записати наступний крок",IF(NOW()-$A183&gt;1,"Без відповіді 1 день: ще одне SMS або дзвінок","Чекаємо відповіді"))))))))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IF($A184="","",IF(OR($E184="Відписка",ISNUMBER(SEARCH("STOP",$I184))),"Відписка: більше жодних SMS",IF($L184="Так","Готово",IF($E184="","Згоду не вказано: перевірте до наступного SMS",IF($E184="Ні","Згоди немає: не писати SMS",IF($K184&lt;&gt;"",IF($K184&lt;TODAY(),"Наступний крок прострочено","Наступний крок заплановано"),IF($I184&lt;&gt;"","Є відповідь: відповісти й записати наступний крок",IF(NOW()-$A184&gt;1,"Без відповіді 1 день: ще одне SMS або дзвінок","Чекаємо відповіді"))))))))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IF($A185="","",IF(OR($E185="Відписка",ISNUMBER(SEARCH("STOP",$I185))),"Відписка: більше жодних SMS",IF($L185="Так","Готово",IF($E185="","Згоду не вказано: перевірте до наступного SMS",IF($E185="Ні","Згоди немає: не писати SMS",IF($K185&lt;&gt;"",IF($K185&lt;TODAY(),"Наступний крок прострочено","Наступний крок заплановано"),IF($I185&lt;&gt;"","Є відповідь: відповісти й записати наступний крок",IF(NOW()-$A185&gt;1,"Без відповіді 1 день: ще одне SMS або дзвінок","Чекаємо відповіді"))))))))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IF($A186="","",IF(OR($E186="Відписка",ISNUMBER(SEARCH("STOP",$I186))),"Відписка: більше жодних SMS",IF($L186="Так","Готово",IF($E186="","Згоду не вказано: перевірте до наступного SMS",IF($E186="Ні","Згоди немає: не писати SMS",IF($K186&lt;&gt;"",IF($K186&lt;TODAY(),"Наступний крок прострочено","Наступний крок заплановано"),IF($I186&lt;&gt;"","Є відповідь: відповісти й записати наступний крок",IF(NOW()-$A186&gt;1,"Без відповіді 1 день: ще одне SMS або дзвінок","Чекаємо відповіді"))))))))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IF($A187="","",IF(OR($E187="Відписка",ISNUMBER(SEARCH("STOP",$I187))),"Відписка: більше жодних SMS",IF($L187="Так","Готово",IF($E187="","Згоду не вказано: перевірте до наступного SMS",IF($E187="Ні","Згоди немає: не писати SMS",IF($K187&lt;&gt;"",IF($K187&lt;TODAY(),"Наступний крок прострочено","Наступний крок заплановано"),IF($I187&lt;&gt;"","Є відповідь: відповісти й записати наступний крок",IF(NOW()-$A187&gt;1,"Без відповіді 1 день: ще одне SMS або дзвінок","Чекаємо відповіді"))))))))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IF($A188="","",IF(OR($E188="Відписка",ISNUMBER(SEARCH("STOP",$I188))),"Відписка: більше жодних SMS",IF($L188="Так","Готово",IF($E188="","Згоду не вказано: перевірте до наступного SMS",IF($E188="Ні","Згоди немає: не писати SMS",IF($K188&lt;&gt;"",IF($K188&lt;TODAY(),"Наступний крок прострочено","Наступний крок заплановано"),IF($I188&lt;&gt;"","Є відповідь: відповісти й записати наступний крок",IF(NOW()-$A188&gt;1,"Без відповіді 1 день: ще одне SMS або дзвінок","Чекаємо відповіді"))))))))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IF($A189="","",IF(OR($E189="Відписка",ISNUMBER(SEARCH("STOP",$I189))),"Відписка: більше жодних SMS",IF($L189="Так","Готово",IF($E189="","Згоду не вказано: перевірте до наступного SMS",IF($E189="Ні","Згоди немає: не писати SMS",IF($K189&lt;&gt;"",IF($K189&lt;TODAY(),"Наступний крок прострочено","Наступний крок заплановано"),IF($I189&lt;&gt;"","Є відповідь: відповісти й записати наступний крок",IF(NOW()-$A189&gt;1,"Без відповіді 1 день: ще одне SMS або дзвінок","Чекаємо відповіді"))))))))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IF($A190="","",IF(OR($E190="Відписка",ISNUMBER(SEARCH("STOP",$I190))),"Відписка: більше жодних SMS",IF($L190="Так","Готово",IF($E190="","Згоду не вказано: перевірте до наступного SMS",IF($E190="Ні","Згоди немає: не писати SMS",IF($K190&lt;&gt;"",IF($K190&lt;TODAY(),"Наступний крок прострочено","Наступний крок заплановано"),IF($I190&lt;&gt;"","Є відповідь: відповісти й записати наступний крок",IF(NOW()-$A190&gt;1,"Без відповіді 1 день: ще одне SMS або дзвінок","Чекаємо відповіді"))))))))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IF($A191="","",IF(OR($E191="Відписка",ISNUMBER(SEARCH("STOP",$I191))),"Відписка: більше жодних SMS",IF($L191="Так","Готово",IF($E191="","Згоду не вказано: перевірте до наступного SMS",IF($E191="Ні","Згоди немає: не писати SMS",IF($K191&lt;&gt;"",IF($K191&lt;TODAY(),"Наступний крок прострочено","Наступний крок заплановано"),IF($I191&lt;&gt;"","Є відповідь: відповісти й записати наступний крок",IF(NOW()-$A191&gt;1,"Без відповіді 1 день: ще одне SMS або дзвінок","Чекаємо відповіді"))))))))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IF($A192="","",IF(OR($E192="Відписка",ISNUMBER(SEARCH("STOP",$I192))),"Відписка: більше жодних SMS",IF($L192="Так","Готово",IF($E192="","Згоду не вказано: перевірте до наступного SMS",IF($E192="Ні","Згоди немає: не писати SMS",IF($K192&lt;&gt;"",IF($K192&lt;TODAY(),"Наступний крок прострочено","Наступний крок заплановано"),IF($I192&lt;&gt;"","Є відповідь: відповісти й записати наступний крок",IF(NOW()-$A192&gt;1,"Без відповіді 1 день: ще одне SMS або дзвінок","Чекаємо відповіді"))))))))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IF($A193="","",IF(OR($E193="Відписка",ISNUMBER(SEARCH("STOP",$I193))),"Відписка: більше жодних SMS",IF($L193="Так","Готово",IF($E193="","Згоду не вказано: перевірте до наступного SMS",IF($E193="Ні","Згоди немає: не писати SMS",IF($K193&lt;&gt;"",IF($K193&lt;TODAY(),"Наступний крок прострочено","Наступний крок заплановано"),IF($I193&lt;&gt;"","Є відповідь: відповісти й записати наступний крок",IF(NOW()-$A193&gt;1,"Без відповіді 1 день: ще одне SMS або дзвінок","Чекаємо відповіді"))))))))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IF($A194="","",IF(OR($E194="Відписка",ISNUMBER(SEARCH("STOP",$I194))),"Відписка: більше жодних SMS",IF($L194="Так","Готово",IF($E194="","Згоду не вказано: перевірте до наступного SMS",IF($E194="Ні","Згоди немає: не писати SMS",IF($K194&lt;&gt;"",IF($K194&lt;TODAY(),"Наступний крок прострочено","Наступний крок заплановано"),IF($I194&lt;&gt;"","Є відповідь: відповісти й записати наступний крок",IF(NOW()-$A194&gt;1,"Без відповіді 1 день: ще одне SMS або дзвінок","Чекаємо відповіді"))))))))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IF($A195="","",IF(OR($E195="Відписка",ISNUMBER(SEARCH("STOP",$I195))),"Відписка: більше жодних SMS",IF($L195="Так","Готово",IF($E195="","Згоду не вказано: перевірте до наступного SMS",IF($E195="Ні","Згоди немає: не писати SMS",IF($K195&lt;&gt;"",IF($K195&lt;TODAY(),"Наступний крок прострочено","Наступний крок заплановано"),IF($I195&lt;&gt;"","Є відповідь: відповісти й записати наступний крок",IF(NOW()-$A195&gt;1,"Без відповіді 1 день: ще одне SMS або дзвінок","Чекаємо відповіді"))))))))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IF($A196="","",IF(OR($E196="Відписка",ISNUMBER(SEARCH("STOP",$I196))),"Відписка: більше жодних SMS",IF($L196="Так","Готово",IF($E196="","Згоду не вказано: перевірте до наступного SMS",IF($E196="Ні","Згоди немає: не писати SMS",IF($K196&lt;&gt;"",IF($K196&lt;TODAY(),"Наступний крок прострочено","Наступний крок заплановано"),IF($I196&lt;&gt;"","Є відповідь: відповісти й записати наступний крок",IF(NOW()-$A196&gt;1,"Без відповіді 1 день: ще одне SMS або дзвінок","Чекаємо відповіді"))))))))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IF($A197="","",IF(OR($E197="Відписка",ISNUMBER(SEARCH("STOP",$I197))),"Відписка: більше жодних SMS",IF($L197="Так","Готово",IF($E197="","Згоду не вказано: перевірте до наступного SMS",IF($E197="Ні","Згоди немає: не писати SMS",IF($K197&lt;&gt;"",IF($K197&lt;TODAY(),"Наступний крок прострочено","Наступний крок заплановано"),IF($I197&lt;&gt;"","Є відповідь: відповісти й записати наступний крок",IF(NOW()-$A197&gt;1,"Без відповіді 1 день: ще одне SMS або дзвінок","Чекаємо відповіді"))))))))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IF($A198="","",IF(OR($E198="Відписка",ISNUMBER(SEARCH("STOP",$I198))),"Відписка: більше жодних SMS",IF($L198="Так","Готово",IF($E198="","Згоду не вказано: перевірте до наступного SMS",IF($E198="Ні","Згоди немає: не писати SMS",IF($K198&lt;&gt;"",IF($K198&lt;TODAY(),"Наступний крок прострочено","Наступний крок заплановано"),IF($I198&lt;&gt;"","Є відповідь: відповісти й записати наступний крок",IF(NOW()-$A198&gt;1,"Без відповіді 1 день: ще одне SMS або дзвінок","Чекаємо відповіді"))))))))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IF($A199="","",IF(OR($E199="Відписка",ISNUMBER(SEARCH("STOP",$I199))),"Відписка: більше жодних SMS",IF($L199="Так","Готово",IF($E199="","Згоду не вказано: перевірте до наступного SMS",IF($E199="Ні","Згоди немає: не писати SMS",IF($K199&lt;&gt;"",IF($K199&lt;TODAY(),"Наступний крок прострочено","Наступний крок заплановано"),IF($I199&lt;&gt;"","Є відповідь: відповісти й записати наступний крок",IF(NOW()-$A199&gt;1,"Без відповіді 1 день: ще одне SMS або дзвінок","Чекаємо відповіді"))))))))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IF($A200="","",IF(OR($E200="Відписка",ISNUMBER(SEARCH("STOP",$I200))),"Відписка: більше жодних SMS",IF($L200="Так","Готово",IF($E200="","Згоду не вказано: перевірте до наступного SMS",IF($E200="Ні","Згоди немає: не писати SMS",IF($K200&lt;&gt;"",IF($K200&lt;TODAY(),"Наступний крок прострочено","Наступний крок заплановано"),IF($I200&lt;&gt;"","Є відповідь: відповісти й записати наступний крок",IF(NOW()-$A200&gt;1,"Без відповіді 1 день: ще одне SMS або дзвінок","Чекаємо відповіді"))))))))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IF($A201="","",IF(OR($E201="Відписка",ISNUMBER(SEARCH("STOP",$I201))),"Відписка: більше жодних SMS",IF($L201="Так","Готово",IF($E201="","Згоду не вказано: перевірте до наступного SMS",IF($E201="Ні","Згоди немає: не писати SMS",IF($K201&lt;&gt;"",IF($K201&lt;TODAY(),"Наступний крок прострочено","Наступний крок заплановано"),IF($I201&lt;&gt;"","Є відповідь: відповісти й записати наступний крок",IF(NOW()-$A201&gt;1,"Без відповіді 1 день: ще одне SMS або дзвінок","Чекаємо відповіді"))))))))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IF($A202="","",IF(OR($E202="Відписка",ISNUMBER(SEARCH("STOP",$I202))),"Відписка: більше жодних SMS",IF($L202="Так","Готово",IF($E202="","Згоду не вказано: перевірте до наступного SMS",IF($E202="Ні","Згоди немає: не писати SMS",IF($K202&lt;&gt;"",IF($K202&lt;TODAY(),"Наступний крок прострочено","Наступний крок заплановано"),IF($I202&lt;&gt;"","Є відповідь: відповісти й записати наступний крок",IF(NOW()-$A202&gt;1,"Без відповіді 1 день: ще одне SMS або дзвінок","Чекаємо відповіді"))))))))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IF($A203="","",IF(OR($E203="Відписка",ISNUMBER(SEARCH("STOP",$I203))),"Відписка: більше жодних SMS",IF($L203="Так","Готово",IF($E203="","Згоду не вказано: перевірте до наступного SMS",IF($E203="Ні","Згоди немає: не писати SMS",IF($K203&lt;&gt;"",IF($K203&lt;TODAY(),"Наступний крок прострочено","Наступний крок заплановано"),IF($I203&lt;&gt;"","Є відповідь: відповісти й записати наступний крок",IF(NOW()-$A203&gt;1,"Без відповіді 1 день: ще одне SMS або дзвінок","Чекаємо відповіді"))))))))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IF($A204="","",IF(OR($E204="Відписка",ISNUMBER(SEARCH("STOP",$I204))),"Відписка: більше жодних SMS",IF($L204="Так","Готово",IF($E204="","Згоду не вказано: перевірте до наступного SMS",IF($E204="Ні","Згоди немає: не писати SMS",IF($K204&lt;&gt;"",IF($K204&lt;TODAY(),"Наступний крок прострочено","Наступний крок заплановано"),IF($I204&lt;&gt;"","Є відповідь: відповісти й записати наступний крок",IF(NOW()-$A204&gt;1,"Без відповіді 1 день: ще одне SMS або дзвінок","Чекаємо відповіді"))))))))</f>
        <v/>
      </c>
    </row>
  </sheetData>
  <autoFilter ref="A4:M204"/>
  <conditionalFormatting sqref="M5:M204">
    <cfRule type="expression" priority="1" dxfId="0">
      <formula>$M5="Готово"</formula>
    </cfRule>
    <cfRule type="expression" priority="2" dxfId="2">
      <formula>$M5="Наступний крок заплановано"</formula>
    </cfRule>
    <cfRule type="expression" priority="3" dxfId="2">
      <formula>$M5="Чекаємо відповіді"</formula>
    </cfRule>
    <cfRule type="expression" priority="4" dxfId="3">
      <formula>$M5="Без відповіді 1 день: ще одне SMS або дзвінок"</formula>
    </cfRule>
    <cfRule type="expression" priority="5" dxfId="3">
      <formula>$M5="Є відповідь: відповісти й записати наступний крок"</formula>
    </cfRule>
    <cfRule type="expression" priority="6" dxfId="3">
      <formula>$M5="Згоду не вказано: перевірте до наступного SMS"</formula>
    </cfRule>
    <cfRule type="expression" priority="7" dxfId="1">
      <formula>$M5="Наступний крок прострочено"</formula>
    </cfRule>
    <cfRule type="expression" priority="8" dxfId="1">
      <formula>$M5="Згоди немає: не писати SMS"</formula>
    </cfRule>
    <cfRule type="expression" priority="9" dxfId="1">
      <formula>$M5="Відписка: більше жодних SMS"</formula>
    </cfRule>
  </conditionalFormatting>
  <conditionalFormatting sqref="E5:E204">
    <cfRule type="expression" priority="10" dxfId="1">
      <formula>$E5="Ні"</formula>
    </cfRule>
    <cfRule type="expression" priority="11" dxfId="1">
      <formula>$E5="Відписка"</formula>
    </cfRule>
  </conditionalFormatting>
  <dataValidations count="4">
    <dataValidation sqref="D5:D204" showDropDown="0" showInputMessage="0" showErrorMessage="0" allowBlank="1" type="list">
      <formula1>='Списки'!$A$5:$A$18</formula1>
    </dataValidation>
    <dataValidation sqref="E5:E204" showDropDown="0" showInputMessage="0" showErrorMessage="1" allowBlank="1" type="list">
      <formula1>='Списки'!$B$5:$B$7</formula1>
    </dataValidation>
    <dataValidation sqref="F5:F204" showDropDown="0" showInputMessage="0" showErrorMessage="0" allowBlank="1" type="list">
      <formula1>='Списки'!$C$5:$C$18</formula1>
    </dataValidation>
    <dataValidation sqref="L5:L204" showDropDown="0" showInputMessage="0" showErrorMessage="1" allowBlank="1" type="list">
      <formula1>='Списки'!$D$5:$D$6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Підсумок SMS</t>
        </is>
      </c>
    </row>
    <row r="2">
      <c r="A2" s="2" t="inlineStr">
        <is>
          <t>Підсумки з аркуша «Журнал SMS». Оновлюються, коли ви змінюєте рядок.</t>
        </is>
      </c>
    </row>
    <row r="4">
      <c r="A4" s="11" t="inlineStr">
        <is>
          <t>Підсумки</t>
        </is>
      </c>
    </row>
    <row r="5" ht="24" customHeight="1">
      <c r="A5" s="3" t="inlineStr">
        <is>
          <t>Показник</t>
        </is>
      </c>
      <c r="B5" s="3" t="inlineStr">
        <is>
          <t>Разом</t>
        </is>
      </c>
    </row>
    <row r="6">
      <c r="A6" s="5" t="inlineStr">
        <is>
          <t>SMS у журналі</t>
        </is>
      </c>
      <c r="B6" s="12">
        <f>COUNTA('Журнал SMS'!$A$5:$A$204)</f>
        <v/>
      </c>
    </row>
    <row r="7">
      <c r="A7" s="5" t="inlineStr">
        <is>
          <t>Зі згодою на SMS (Так)</t>
        </is>
      </c>
      <c r="B7" s="12">
        <f>COUNTIFS('Журнал SMS'!$A$5:$A$204,"&lt;&gt;",'Журнал SMS'!$E$5:$E$204,"Так")</f>
        <v/>
      </c>
    </row>
    <row r="8">
      <c r="A8" s="5" t="inlineStr">
        <is>
          <t>Згоду не вказано або Ні</t>
        </is>
      </c>
      <c r="B8" s="12">
        <f>COUNTIFS('Журнал SMS'!$A$5:$A$204,"&lt;&gt;",'Журнал SMS'!$E$5:$E$204,"")+COUNTIFS('Журнал SMS'!$A$5:$A$204,"&lt;&gt;",'Журнал SMS'!$E$5:$E$204,"Ні")</f>
        <v/>
      </c>
    </row>
    <row r="9">
      <c r="A9" s="5" t="inlineStr">
        <is>
          <t>Відписки (STOP)</t>
        </is>
      </c>
      <c r="B9" s="12">
        <f>COUNTIF('Журнал SMS'!$M$5:$M$204,"Відписка: більше жодних SMS")</f>
        <v/>
      </c>
    </row>
    <row r="10">
      <c r="A10" s="5" t="inlineStr">
        <is>
          <t>Відповіді</t>
        </is>
      </c>
      <c r="B10" s="12">
        <f>COUNTIFS('Журнал SMS'!$A$5:$A$204,"&lt;&gt;",'Журнал SMS'!$I$5:$I$204,"&lt;&gt;")</f>
        <v/>
      </c>
    </row>
    <row r="11">
      <c r="A11" s="5" t="inlineStr">
        <is>
          <t>Частка відповідей</t>
        </is>
      </c>
      <c r="B11" s="13">
        <f>IF(B6=0,"",B10/B6)</f>
        <v/>
      </c>
    </row>
    <row r="12">
      <c r="A12" s="5" t="inlineStr">
        <is>
          <t>Чекаємо відповіді</t>
        </is>
      </c>
      <c r="B12" s="12">
        <f>COUNTIF('Журнал SMS'!$M$5:$M$204,"Чекаємо відповіді")+COUNTIF('Журнал SMS'!$M$5:$M$204,"Без відповіді 1 день: ще одне SMS або дзвінок")</f>
        <v/>
      </c>
    </row>
    <row r="13">
      <c r="A13" s="5" t="inlineStr">
        <is>
          <t>Наступних кроків заплановано</t>
        </is>
      </c>
      <c r="B13" s="12">
        <f>COUNTIF('Журнал SMS'!$M$5:$M$204,"Наступний крок заплановано")</f>
        <v/>
      </c>
    </row>
    <row r="14">
      <c r="A14" s="5" t="inlineStr">
        <is>
          <t>Наступних кроків прострочено</t>
        </is>
      </c>
      <c r="B14" s="12">
        <f>COUNTIF('Журнал SMS'!$M$5:$M$204,"Наступний крок прострочено")</f>
        <v/>
      </c>
    </row>
    <row r="15">
      <c r="A15" s="5" t="inlineStr">
        <is>
          <t>Готово</t>
        </is>
      </c>
      <c r="B15" s="12">
        <f>COUNTIF('Журнал SMS'!$M$5:$M$204,"Готово")</f>
        <v/>
      </c>
    </row>
    <row r="17">
      <c r="A17" s="11" t="inlineStr">
        <is>
          <t>За типом SMS</t>
        </is>
      </c>
    </row>
    <row r="18" ht="24" customHeight="1">
      <c r="A18" s="3" t="inlineStr">
        <is>
          <t>Тип SMS</t>
        </is>
      </c>
      <c r="B18" s="3" t="inlineStr">
        <is>
          <t>SMS</t>
        </is>
      </c>
      <c r="C18" s="3" t="inlineStr">
        <is>
          <t>Відповіді</t>
        </is>
      </c>
      <c r="D18" s="3" t="inlineStr">
        <is>
          <t>Частка відповідей</t>
        </is>
      </c>
    </row>
    <row r="19">
      <c r="A19" s="4" t="inlineStr">
        <is>
          <t>Відповідь новому ліду</t>
        </is>
      </c>
      <c r="B19" s="14">
        <f>COUNTIFS('Журнал SMS'!$A$5:$A$204,"&lt;&gt;",'Журнал SMS'!$D$5:$D$204,A19)</f>
        <v/>
      </c>
      <c r="C19" s="14">
        <f>COUNTIFS('Журнал SMS'!$A$5:$A$204,"&lt;&gt;",'Журнал SMS'!$D$5:$D$204,A19,'Журнал SMS'!$I$5:$I$204,"&lt;&gt;")</f>
        <v/>
      </c>
      <c r="D19" s="15">
        <f>IF(B19=0,"",C19/B19)</f>
        <v/>
      </c>
    </row>
    <row r="20">
      <c r="A20" s="4" t="inlineStr">
        <is>
          <t>Нагадування про КП</t>
        </is>
      </c>
      <c r="B20" s="14">
        <f>COUNTIFS('Журнал SMS'!$A$5:$A$204,"&lt;&gt;",'Журнал SMS'!$D$5:$D$204,A20)</f>
        <v/>
      </c>
      <c r="C20" s="14">
        <f>COUNTIFS('Журнал SMS'!$A$5:$A$204,"&lt;&gt;",'Журнал SMS'!$D$5:$D$204,A20,'Журнал SMS'!$I$5:$I$204,"&lt;&gt;")</f>
        <v/>
      </c>
      <c r="D20" s="15">
        <f>IF(B20=0,"",C20/B20)</f>
        <v/>
      </c>
    </row>
    <row r="21">
      <c r="A21" s="4" t="inlineStr">
        <is>
          <t>Повторне залучення</t>
        </is>
      </c>
      <c r="B21" s="14">
        <f>COUNTIFS('Журнал SMS'!$A$5:$A$204,"&lt;&gt;",'Журнал SMS'!$D$5:$D$204,A21)</f>
        <v/>
      </c>
      <c r="C21" s="14">
        <f>COUNTIFS('Журнал SMS'!$A$5:$A$204,"&lt;&gt;",'Журнал SMS'!$D$5:$D$204,A21,'Журнал SMS'!$I$5:$I$204,"&lt;&gt;")</f>
        <v/>
      </c>
      <c r="D21" s="15">
        <f>IF(B21=0,"",C21/B21)</f>
        <v/>
      </c>
    </row>
    <row r="22">
      <c r="A22" s="4" t="inlineStr">
        <is>
          <t>Покинутий кошик</t>
        </is>
      </c>
      <c r="B22" s="14">
        <f>COUNTIFS('Журнал SMS'!$A$5:$A$204,"&lt;&gt;",'Журнал SMS'!$D$5:$D$204,A22)</f>
        <v/>
      </c>
      <c r="C22" s="14">
        <f>COUNTIFS('Журнал SMS'!$A$5:$A$204,"&lt;&gt;",'Журнал SMS'!$D$5:$D$204,A22,'Журнал SMS'!$I$5:$I$204,"&lt;&gt;")</f>
        <v/>
      </c>
      <c r="D22" s="15">
        <f>IF(B22=0,"",C22/B22)</f>
        <v/>
      </c>
    </row>
    <row r="23">
      <c r="A23" s="4" t="inlineStr">
        <is>
          <t>Замовлення й доставка</t>
        </is>
      </c>
      <c r="B23" s="14">
        <f>COUNTIFS('Журнал SMS'!$A$5:$A$204,"&lt;&gt;",'Журнал SMS'!$D$5:$D$204,A23)</f>
        <v/>
      </c>
      <c r="C23" s="14">
        <f>COUNTIFS('Журнал SMS'!$A$5:$A$204,"&lt;&gt;",'Журнал SMS'!$D$5:$D$204,A23,'Журнал SMS'!$I$5:$I$204,"&lt;&gt;")</f>
        <v/>
      </c>
      <c r="D23" s="15">
        <f>IF(B23=0,"",C23/B23)</f>
        <v/>
      </c>
    </row>
    <row r="24">
      <c r="A24" s="4" t="inlineStr">
        <is>
          <t>Прохання про відгук</t>
        </is>
      </c>
      <c r="B24" s="14">
        <f>COUNTIFS('Журнал SMS'!$A$5:$A$204,"&lt;&gt;",'Журнал SMS'!$D$5:$D$204,A24)</f>
        <v/>
      </c>
      <c r="C24" s="14">
        <f>COUNTIFS('Журнал SMS'!$A$5:$A$204,"&lt;&gt;",'Журнал SMS'!$D$5:$D$204,A24,'Журнал SMS'!$I$5:$I$204,"&lt;&gt;")</f>
        <v/>
      </c>
      <c r="D24" s="15">
        <f>IF(B24=0,"",C24/B24)</f>
        <v/>
      </c>
    </row>
    <row r="25">
      <c r="A25" s="4" t="inlineStr">
        <is>
          <t>Нагадування про оплату</t>
        </is>
      </c>
      <c r="B25" s="14">
        <f>COUNTIFS('Журнал SMS'!$A$5:$A$204,"&lt;&gt;",'Журнал SMS'!$D$5:$D$204,A25)</f>
        <v/>
      </c>
      <c r="C25" s="14">
        <f>COUNTIFS('Журнал SMS'!$A$5:$A$204,"&lt;&gt;",'Журнал SMS'!$D$5:$D$204,A25,'Журнал SMS'!$I$5:$I$204,"&lt;&gt;")</f>
        <v/>
      </c>
      <c r="D25" s="15">
        <f>IF(B25=0,"",C25/B25)</f>
        <v/>
      </c>
    </row>
    <row r="26">
      <c r="A26" s="4" t="inlineStr">
        <is>
          <t>Зачинено, знову відкрито</t>
        </is>
      </c>
      <c r="B26" s="14">
        <f>COUNTIFS('Журнал SMS'!$A$5:$A$204,"&lt;&gt;",'Журнал SMS'!$D$5:$D$204,A26)</f>
        <v/>
      </c>
      <c r="C26" s="14">
        <f>COUNTIFS('Журнал SMS'!$A$5:$A$204,"&lt;&gt;",'Журнал SMS'!$D$5:$D$204,A26,'Журнал SMS'!$I$5:$I$204,"&lt;&gt;")</f>
        <v/>
      </c>
      <c r="D26" s="15">
        <f>IF(B26=0,"",C26/B26)</f>
        <v/>
      </c>
    </row>
    <row r="28">
      <c r="A28" s="11" t="inlineStr">
        <is>
          <t>За відправником</t>
        </is>
      </c>
    </row>
    <row r="29" ht="24" customHeight="1">
      <c r="A29" s="3" t="inlineStr">
        <is>
          <t>Відправник</t>
        </is>
      </c>
      <c r="B29" s="3" t="inlineStr">
        <is>
          <t>SMS</t>
        </is>
      </c>
      <c r="C29" s="3" t="inlineStr">
        <is>
          <t>Відповіді</t>
        </is>
      </c>
      <c r="D29" s="3" t="inlineStr">
        <is>
          <t>Частка відповідей</t>
        </is>
      </c>
    </row>
    <row r="30">
      <c r="A30" s="4" t="inlineStr">
        <is>
          <t>Дев</t>
        </is>
      </c>
      <c r="B30" s="14">
        <f>COUNTIFS('Журнал SMS'!$A$5:$A$204,"&lt;&gt;",'Журнал SMS'!$F$5:$F$204,A30)</f>
        <v/>
      </c>
      <c r="C30" s="14">
        <f>COUNTIFS('Журнал SMS'!$A$5:$A$204,"&lt;&gt;",'Журнал SMS'!$F$5:$F$204,A30,'Журнал SMS'!$I$5:$I$204,"&lt;&gt;")</f>
        <v/>
      </c>
      <c r="D30" s="15">
        <f>IF(B30=0,"",C30/B30)</f>
        <v/>
      </c>
    </row>
    <row r="31">
      <c r="A31" s="4" t="inlineStr">
        <is>
          <t>Ноа</t>
        </is>
      </c>
      <c r="B31" s="14">
        <f>COUNTIFS('Журнал SMS'!$A$5:$A$204,"&lt;&gt;",'Журнал SMS'!$F$5:$F$204,A31)</f>
        <v/>
      </c>
      <c r="C31" s="14">
        <f>COUNTIFS('Журнал SMS'!$A$5:$A$204,"&lt;&gt;",'Журнал SMS'!$F$5:$F$204,A31,'Журнал SMS'!$I$5:$I$204,"&lt;&gt;")</f>
        <v/>
      </c>
      <c r="D31" s="15">
        <f>IF(B31=0,"",C31/B31)</f>
        <v/>
      </c>
    </row>
    <row r="33">
      <c r="A33" s="16" t="inlineStr">
        <is>
          <t>Безкоштовний шаблон від CRMsoftware.pro. Вигадані дані для прикладу.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Списки</t>
        </is>
      </c>
    </row>
    <row r="2">
      <c r="A2" s="2" t="inlineStr">
        <is>
          <t>Редагуйте типи SMS і відправників тут. Випадні списки на аркушах «Журнал SMS» і «Підсумок» беруть значення звідси.</t>
        </is>
      </c>
    </row>
    <row r="4" ht="24" customHeight="1">
      <c r="A4" s="3" t="inlineStr">
        <is>
          <t>Типи SMS</t>
        </is>
      </c>
      <c r="B4" s="3" t="inlineStr">
        <is>
          <t>Згода на SMS</t>
        </is>
      </c>
      <c r="C4" s="3" t="inlineStr">
        <is>
          <t>Відправники</t>
        </is>
      </c>
      <c r="D4" s="3" t="inlineStr">
        <is>
          <t>Так / Ні</t>
        </is>
      </c>
    </row>
    <row r="5">
      <c r="A5" s="5" t="inlineStr">
        <is>
          <t>Відповідь новому ліду</t>
        </is>
      </c>
      <c r="B5" s="5" t="inlineStr">
        <is>
          <t>Так</t>
        </is>
      </c>
      <c r="C5" s="5" t="inlineStr">
        <is>
          <t>Дев</t>
        </is>
      </c>
      <c r="D5" s="5" t="inlineStr">
        <is>
          <t>Так</t>
        </is>
      </c>
    </row>
    <row r="6">
      <c r="A6" s="5" t="inlineStr">
        <is>
          <t>Нагадування про КП</t>
        </is>
      </c>
      <c r="B6" s="5" t="inlineStr">
        <is>
          <t>Ні</t>
        </is>
      </c>
      <c r="C6" s="5" t="inlineStr">
        <is>
          <t>Ноа</t>
        </is>
      </c>
      <c r="D6" s="5" t="inlineStr">
        <is>
          <t>Ні</t>
        </is>
      </c>
    </row>
    <row r="7">
      <c r="A7" s="5" t="inlineStr">
        <is>
          <t>Повторне залучення</t>
        </is>
      </c>
      <c r="B7" s="5" t="inlineStr">
        <is>
          <t>Відписка</t>
        </is>
      </c>
      <c r="C7" s="5" t="n"/>
      <c r="D7" s="5" t="n"/>
    </row>
    <row r="8">
      <c r="A8" s="5" t="inlineStr">
        <is>
          <t>Покинутий кошик</t>
        </is>
      </c>
      <c r="B8" s="5" t="n"/>
      <c r="C8" s="5" t="n"/>
      <c r="D8" s="5" t="n"/>
    </row>
    <row r="9">
      <c r="A9" s="5" t="inlineStr">
        <is>
          <t>Замовлення й доставка</t>
        </is>
      </c>
      <c r="B9" s="5" t="n"/>
      <c r="C9" s="5" t="n"/>
      <c r="D9" s="5" t="n"/>
    </row>
    <row r="10">
      <c r="A10" s="5" t="inlineStr">
        <is>
          <t>Прохання про відгук</t>
        </is>
      </c>
      <c r="B10" s="5" t="n"/>
      <c r="C10" s="5" t="n"/>
      <c r="D10" s="5" t="n"/>
    </row>
    <row r="11">
      <c r="A11" s="5" t="inlineStr">
        <is>
          <t>Нагадування про оплату</t>
        </is>
      </c>
      <c r="B11" s="5" t="n"/>
      <c r="C11" s="5" t="n"/>
      <c r="D11" s="5" t="n"/>
    </row>
    <row r="12">
      <c r="A12" s="5" t="inlineStr">
        <is>
          <t>Зачинено, знову відкрито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Журнал SMS</dc:title>
  <dcterms:created xmlns:dcterms="http://purl.org/dc/terms/" xmlns:xsi="http://www.w3.org/2001/XMLSchema-instance" xsi:type="dcterms:W3CDTF">2026-10-19T13:11:02Z</dcterms:created>
  <dcterms:modified xmlns:dcterms="http://purl.org/dc/terms/" xmlns:xsi="http://www.w3.org/2001/XMLSchema-instance" xsi:type="dcterms:W3CDTF">2026-10-19T13:11:03Z</dcterms:modified>
</cp:coreProperties>
</file>