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欢迎语库" sheetId="1" state="visible" r:id="rId1"/>
    <sheet xmlns:r="http://schemas.openxmlformats.org/officeDocument/2006/relationships" name="测试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设置" sheetId="4" state="visible" r:id="rId4"/>
  </sheets>
  <definedNames>
    <definedName name="_xlnm._FilterDatabase" localSheetId="0" hidden="1">'欢迎语库'!$A$4:$L$204</definedName>
    <definedName name="_xlnm._FilterDatabase" localSheetId="1" hidden="1">'测试记录'!$A$4:$J$204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;-0;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0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" fontId="4" fillId="3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60" customWidth="1" min="3" max="3"/>
    <col width="11" customWidth="1" min="4" max="4"/>
    <col width="11" customWidth="1" min="5" max="5"/>
    <col width="18" customWidth="1" min="6" max="6"/>
    <col width="18" customWidth="1" min="7" max="7"/>
    <col width="20" customWidth="1" min="8" max="8"/>
    <col width="11" customWidth="1" min="9" max="9"/>
    <col width="36" customWidth="1" min="10" max="10"/>
    <col width="34" customWidth="1" min="11" max="11"/>
    <col width="20" customWidth="1" min="12" max="12"/>
  </cols>
  <sheetData>
    <row r="1">
      <c r="A1" s="1" t="inlineStr">
        <is>
          <t>聊天机器人欢迎语库</t>
        </is>
      </c>
    </row>
    <row r="2">
      <c r="A2" s="2" t="inlineStr">
        <is>
          <t>每条欢迎语一行。“字数”“最长按钮”和“状态”会自动填写。“字数”按原文统计：填写方括号后请再检查一次。</t>
        </is>
      </c>
    </row>
    <row r="4" ht="34" customHeight="1">
      <c r="A4" s="3" t="inlineStr">
        <is>
          <t>#</t>
        </is>
      </c>
      <c r="B4" s="3" t="inlineStr">
        <is>
          <t>行业</t>
        </is>
      </c>
      <c r="C4" s="3" t="inlineStr">
        <is>
          <t>第一条消息</t>
        </is>
      </c>
      <c r="D4" s="3" t="inlineStr">
        <is>
          <t>字数</t>
        </is>
      </c>
      <c r="E4" s="3" t="inlineStr">
        <is>
          <t>AI 身份声明</t>
        </is>
      </c>
      <c r="F4" s="3" t="inlineStr">
        <is>
          <t>快速回复 1</t>
        </is>
      </c>
      <c r="G4" s="3" t="inlineStr">
        <is>
          <t>快速回复 2</t>
        </is>
      </c>
      <c r="H4" s="3" t="inlineStr">
        <is>
          <t>快速回复 3</t>
        </is>
      </c>
      <c r="I4" s="3" t="inlineStr">
        <is>
          <t>最长按钮</t>
        </is>
      </c>
      <c r="J4" s="3" t="inlineStr">
        <is>
          <t>绝不能说</t>
        </is>
      </c>
      <c r="K4" s="3" t="inlineStr">
        <is>
          <t>转给真人</t>
        </is>
      </c>
      <c r="L4" s="3" t="inlineStr">
        <is>
          <t>状态</t>
        </is>
      </c>
    </row>
    <row r="5">
      <c r="A5" s="4">
        <f>IF($C5="","",ROW()-4)</f>
        <v/>
      </c>
      <c r="B5" s="5" t="inlineStr">
        <is>
          <t>医疗诊所</t>
        </is>
      </c>
      <c r="C5" s="6" t="inlineStr">
        <is>
          <t>您好，我是[机器人名称]，[诊所名称]的 AI 助手。我可以帮您预约、查询营业时间和保险，但不提供医疗建议。紧急情况？请拨打[急救电话]。有什么可以帮您？</t>
        </is>
      </c>
      <c r="D5" s="4">
        <f>IF($C5="","",LEN($C5))</f>
        <v/>
      </c>
      <c r="E5" s="7" t="inlineStr">
        <is>
          <t>是</t>
        </is>
      </c>
      <c r="F5" s="6" t="inlineStr">
        <is>
          <t>预约就诊</t>
        </is>
      </c>
      <c r="G5" s="6" t="inlineStr">
        <is>
          <t>营业时间</t>
        </is>
      </c>
      <c r="H5" s="6" t="inlineStr">
        <is>
          <t>可用的保险</t>
        </is>
      </c>
      <c r="I5" s="4">
        <f>IF(COUNTA($F5:$H5)=0,"",MAX(LEN($F5),LEN($G5),LEN($H5)))</f>
        <v/>
      </c>
      <c r="J5" s="6" t="inlineStr">
        <is>
          <t>诊断、剂量，或某个症状是否严重。</t>
        </is>
      </c>
      <c r="K5" s="6" t="inlineStr">
        <is>
          <t>任何症状或检查结果：交给前台。</t>
        </is>
      </c>
      <c r="L5" s="8">
        <f>IF($C5="","",IF($E5&lt;&gt;"是","缺少 AI 身份声明",IF($D5&gt;'设置'!$B$5,"过长",IF(COUNTA($F5:$H5)&lt;3,"补足 3 个快速回复",IF($I5&gt;'设置'!$B$6,"缩短按钮","就绪")))))</f>
        <v/>
      </c>
    </row>
    <row r="6">
      <c r="A6" s="4">
        <f>IF($C6="","",ROW()-4)</f>
        <v/>
      </c>
      <c r="B6" s="5" t="inlineStr">
        <is>
          <t>牙科诊所</t>
        </is>
      </c>
      <c r="C6" s="6" t="inlineStr">
        <is>
          <t>您好，我是[机器人名称]，[诊所名称]的 AI 助手。我可以帮您预约检查或洁牙，并解答新患者的问题。今天牙疼？请拨打[电话]。有什么可以帮您？</t>
        </is>
      </c>
      <c r="D6" s="4">
        <f>IF($C6="","",LEN($C6))</f>
        <v/>
      </c>
      <c r="E6" s="7" t="inlineStr">
        <is>
          <t>是</t>
        </is>
      </c>
      <c r="F6" s="6" t="inlineStr">
        <is>
          <t>预约检查</t>
        </is>
      </c>
      <c r="G6" s="6" t="inlineStr">
        <is>
          <t>新患者</t>
        </is>
      </c>
      <c r="H6" s="6" t="inlineStr">
        <is>
          <t>今天牙疼</t>
        </is>
      </c>
      <c r="I6" s="4">
        <f>IF(COUNTA($F6:$H6)=0,"",MAX(LEN($F6),LEN($G6),LEN($H6)))</f>
        <v/>
      </c>
      <c r="J6" s="6" t="inlineStr">
        <is>
          <t>检查前报治疗价格，或说“应该没什么事”。</t>
        </is>
      </c>
      <c r="K6" s="6" t="inlineStr">
        <is>
          <t>疼痛、肿胀或牙齿断裂：由前台电话处理。</t>
        </is>
      </c>
      <c r="L6" s="8">
        <f>IF($C6="","",IF($E6&lt;&gt;"是","缺少 AI 身份声明",IF($D6&gt;'设置'!$B$5,"过长",IF(COUNTA($F6:$H6)&lt;3,"补足 3 个快速回复",IF($I6&gt;'设置'!$B$6,"缩短按钮","就绪")))))</f>
        <v/>
      </c>
    </row>
    <row r="7">
      <c r="A7" s="4">
        <f>IF($C7="","",ROW()-4)</f>
        <v/>
      </c>
      <c r="B7" s="5" t="inlineStr">
        <is>
          <t>房产中介</t>
        </is>
      </c>
      <c r="C7" s="6" t="inlineStr">
        <is>
          <t>您好，我是[机器人名称]，[中介名称]的 AI 助手。我可以帮您查房源、约看房、估房价，也可以帮您转给我们的经纪人[经纪人姓名]。您是想买房、卖房还是租房？</t>
        </is>
      </c>
      <c r="D7" s="4">
        <f>IF($C7="","",LEN($C7))</f>
        <v/>
      </c>
      <c r="E7" s="7" t="inlineStr">
        <is>
          <t>是</t>
        </is>
      </c>
      <c r="F7" s="6" t="inlineStr">
        <is>
          <t>首次购房</t>
        </is>
      </c>
      <c r="G7" s="6" t="inlineStr">
        <is>
          <t>预约看房</t>
        </is>
      </c>
      <c r="H7" s="6" t="inlineStr">
        <is>
          <t>我的房子值多少？</t>
        </is>
      </c>
      <c r="I7" s="4">
        <f>IF(COUNTA($F7:$H7)=0,"",MAX(LEN($F7),LEN($G7),LEN($H7)))</f>
        <v/>
      </c>
      <c r="J7" s="6" t="inlineStr">
        <is>
          <t>某个社区住着什么人，或某个区域适合“像您这样的家庭”。</t>
        </is>
      </c>
      <c r="K7" s="6" t="inlineStr">
        <is>
          <t>出价、房屋定价、合同：[经纪人姓名]。</t>
        </is>
      </c>
      <c r="L7" s="8">
        <f>IF($C7="","",IF($E7&lt;&gt;"是","缺少 AI 身份声明",IF($D7&gt;'设置'!$B$5,"过长",IF(COUNTA($F7:$H7)&lt;3,"补足 3 个快速回复",IF($I7&gt;'设置'!$B$6,"缩短按钮","就绪")))))</f>
        <v/>
      </c>
    </row>
    <row r="8">
      <c r="A8" s="4">
        <f>IF($C8="","",ROW()-4)</f>
        <v/>
      </c>
      <c r="B8" s="5" t="inlineStr">
        <is>
          <t>房贷经纪或贷款机构</t>
        </is>
      </c>
      <c r="C8" s="6" t="inlineStr">
        <is>
          <t>您好，我是[机器人名称]，[公司名称]的 AI 助手。我可以介绍贷款类型和预审批的步骤。利率和审批结果只能由持牌贷款专员给出。您的目标是什么？</t>
        </is>
      </c>
      <c r="D8" s="4">
        <f>IF($C8="","",LEN($C8))</f>
        <v/>
      </c>
      <c r="E8" s="7" t="inlineStr">
        <is>
          <t>是</t>
        </is>
      </c>
      <c r="F8" s="6" t="inlineStr">
        <is>
          <t>申请预审批</t>
        </is>
      </c>
      <c r="G8" s="6" t="inlineStr">
        <is>
          <t>贷款类型</t>
        </is>
      </c>
      <c r="H8" s="6" t="inlineStr">
        <is>
          <t>联系贷款专员</t>
        </is>
      </c>
      <c r="I8" s="4">
        <f>IF(COUNTA($F8:$H8)=0,"",MAX(LEN($F8),LEN($G8),LEN($H8)))</f>
        <v/>
      </c>
      <c r="J8" s="6" t="inlineStr">
        <is>
          <t>利率、月供，或“您肯定能批下来”。</t>
        </is>
      </c>
      <c r="K8" s="6" t="inlineStr">
        <is>
          <t>任何利率、审批或个人财务数字：[贷款专员]。</t>
        </is>
      </c>
      <c r="L8" s="8">
        <f>IF($C8="","",IF($E8&lt;&gt;"是","缺少 AI 身份声明",IF($D8&gt;'设置'!$B$5,"过长",IF(COUNTA($F8:$H8)&lt;3,"补足 3 个快速回复",IF($I8&gt;'设置'!$B$6,"缩短按钮","就绪")))))</f>
        <v/>
      </c>
    </row>
    <row r="9">
      <c r="A9" s="4">
        <f>IF($C9="","",ROW()-4)</f>
        <v/>
      </c>
      <c r="B9" s="5" t="inlineStr">
        <is>
          <t>太阳能安装商</t>
        </is>
      </c>
      <c r="C9" s="6" t="inlineStr">
        <is>
          <t>您好，我是[机器人名称]，[公司名称]的 AI 助手。我可以介绍太阳能在您这样的房子上如何运作、查询我们的服务范围，并帮您开始报价。您想了解什么？</t>
        </is>
      </c>
      <c r="D9" s="4">
        <f>IF($C9="","",LEN($C9))</f>
        <v/>
      </c>
      <c r="E9" s="7" t="inlineStr">
        <is>
          <t>是</t>
        </is>
      </c>
      <c r="F9" s="6" t="inlineStr">
        <is>
          <t>获取报价</t>
        </is>
      </c>
      <c r="G9" s="6" t="inlineStr">
        <is>
          <t>我家屋顶合适吗？</t>
        </is>
      </c>
      <c r="H9" s="6" t="inlineStr">
        <is>
          <t>联系顾问</t>
        </is>
      </c>
      <c r="I9" s="4">
        <f>IF(COUNTA($F9:$H9)=0,"",MAX(LEN($F9),LEN($G9),LEN($H9)))</f>
        <v/>
      </c>
      <c r="J9" s="6" t="inlineStr">
        <is>
          <t>把节省金额、回本年限或税收抵免说成承诺。</t>
        </is>
      </c>
      <c r="K9" s="6" t="inlineStr">
        <is>
          <t>报价、融资、屋顶问题：[顾问]。</t>
        </is>
      </c>
      <c r="L9" s="8">
        <f>IF($C9="","",IF($E9&lt;&gt;"是","缺少 AI 身份声明",IF($D9&gt;'设置'!$B$5,"过长",IF(COUNTA($F9:$H9)&lt;3,"补足 3 个快速回复",IF($I9&gt;'设置'!$B$6,"缩短按钮","就绪")))))</f>
        <v/>
      </c>
    </row>
    <row r="10">
      <c r="A10" s="4">
        <f>IF($C10="","",ROW()-4)</f>
        <v/>
      </c>
      <c r="B10" s="5" t="inlineStr">
        <is>
          <t>律师事务所</t>
        </is>
      </c>
      <c r="C10" s="6" t="inlineStr">
        <is>
          <t>您好，我是[机器人名称]，[律所名称]的 AI 助手。我不是律师，不能提供法律建议，但可以介绍我们的业务领域，并帮您预约咨询。请问是关于什么事？</t>
        </is>
      </c>
      <c r="D10" s="4">
        <f>IF($C10="","",LEN($C10))</f>
        <v/>
      </c>
      <c r="E10" s="7" t="inlineStr">
        <is>
          <t>是</t>
        </is>
      </c>
      <c r="F10" s="6" t="inlineStr">
        <is>
          <t>预约咨询</t>
        </is>
      </c>
      <c r="G10" s="6" t="inlineStr">
        <is>
          <t>业务领域</t>
        </is>
      </c>
      <c r="H10" s="6" t="inlineStr">
        <is>
          <t>收费</t>
        </is>
      </c>
      <c r="I10" s="4">
        <f>IF(COUNTA($F10:$H10)=0,"",MAX(LEN($F10),LEN($G10),LEN($H10)))</f>
        <v/>
      </c>
      <c r="J10" s="6" t="inlineStr">
        <is>
          <t>案件值多少钱、该不该签字，或这次聊天让对方成了客户。</t>
        </is>
      </c>
      <c r="K10" s="6" t="inlineStr">
        <is>
          <t>期限、开庭日期和任何紧急事项：电话转给[接案人员]。</t>
        </is>
      </c>
      <c r="L10" s="8">
        <f>IF($C10="","",IF($E10&lt;&gt;"是","缺少 AI 身份声明",IF($D10&gt;'设置'!$B$5,"过长",IF(COUNTA($F10:$H10)&lt;3,"补足 3 个快速回复",IF($I10&gt;'设置'!$B$6,"缩短按钮","就绪")))))</f>
        <v/>
      </c>
    </row>
    <row r="11">
      <c r="A11" s="4">
        <f>IF($C11="","",ROW()-4)</f>
        <v/>
      </c>
      <c r="B11" s="5" t="inlineStr">
        <is>
          <t>理财顾问或会计师</t>
        </is>
      </c>
      <c r="C11" s="6" t="inlineStr">
        <is>
          <t>您好，我是[机器人名称]，[事务所名称]的 AI 助手。我不提供投资或税务建议，但可以介绍我们的服务和收费，或帮您预约顾问通话。有什么可以帮您？</t>
        </is>
      </c>
      <c r="D11" s="4">
        <f>IF($C11="","",LEN($C11))</f>
        <v/>
      </c>
      <c r="E11" s="7" t="inlineStr">
        <is>
          <t>是</t>
        </is>
      </c>
      <c r="F11" s="6" t="inlineStr">
        <is>
          <t>预约通话</t>
        </is>
      </c>
      <c r="G11" s="6" t="inlineStr">
        <is>
          <t>我们的服务</t>
        </is>
      </c>
      <c r="H11" s="6" t="inlineStr">
        <is>
          <t>收费</t>
        </is>
      </c>
      <c r="I11" s="4">
        <f>IF(COUNTA($F11:$H11)=0,"",MAX(LEN($F11),LEN($G11),LEN($H11)))</f>
        <v/>
      </c>
      <c r="J11" s="6" t="inlineStr">
        <is>
          <t>收益率、“安全”的投资，或该买卖什么。</t>
        </is>
      </c>
      <c r="K11" s="6" t="inlineStr">
        <is>
          <t>访客本人的资金或税务：[顾问]。</t>
        </is>
      </c>
      <c r="L11" s="8">
        <f>IF($C11="","",IF($E11&lt;&gt;"是","缺少 AI 身份声明",IF($D11&gt;'设置'!$B$5,"过长",IF(COUNTA($F11:$H11)&lt;3,"补足 3 个快速回复",IF($I11&gt;'设置'!$B$6,"缩短按钮","就绪")))))</f>
        <v/>
      </c>
    </row>
    <row r="12">
      <c r="A12" s="4">
        <f>IF($C12="","",ROW()-4)</f>
        <v/>
      </c>
      <c r="B12" s="5" t="inlineStr">
        <is>
          <t>保险代理公司</t>
        </is>
      </c>
      <c r="C12" s="6" t="inlineStr">
        <is>
          <t>您好，我是[机器人名称]，[公司名称]的 AI 助手。我可以介绍我们的保障、开始报价或帮您报案理赔。价格和保障范围由持牌代理人确认。您需要什么？</t>
        </is>
      </c>
      <c r="D12" s="4">
        <f>IF($C12="","",LEN($C12))</f>
        <v/>
      </c>
      <c r="E12" s="7" t="inlineStr">
        <is>
          <t>是</t>
        </is>
      </c>
      <c r="F12" s="6" t="inlineStr">
        <is>
          <t>获取报价</t>
        </is>
      </c>
      <c r="G12" s="6" t="inlineStr">
        <is>
          <t>报案理赔</t>
        </is>
      </c>
      <c r="H12" s="6" t="inlineStr">
        <is>
          <t>联系代理人</t>
        </is>
      </c>
      <c r="I12" s="4">
        <f>IF(COUNTA($F12:$H12)=0,"",MAX(LEN($F12),LEN($G12),LEN($H12)))</f>
        <v/>
      </c>
      <c r="J12" s="6" t="inlineStr">
        <is>
          <t>在代理人核对保单前给出价格，或说“这在保障范围内”。</t>
        </is>
      </c>
      <c r="K12" s="6" t="inlineStr">
        <is>
          <t>理赔、退保，以及“这在保障范围内吗？”：[代理人]。</t>
        </is>
      </c>
      <c r="L12" s="8">
        <f>IF($C12="","",IF($E12&lt;&gt;"是","缺少 AI 身份声明",IF($D12&gt;'设置'!$B$5,"过长",IF(COUNTA($F12:$H12)&lt;3,"补足 3 个快速回复",IF($I12&gt;'设置'!$B$6,"缩短按钮","就绪")))))</f>
        <v/>
      </c>
    </row>
    <row r="13">
      <c r="A13" s="4">
        <f>IF($C13="","",ROW()-4)</f>
        <v/>
      </c>
      <c r="B13" s="5" t="inlineStr">
        <is>
          <t>网店</t>
        </is>
      </c>
      <c r="C13" s="6" t="inlineStr">
        <is>
          <t>您好，我是[机器人名称]，[店铺名称]的 AI 助手。我可以解答尺码、配送、退货和订单问题。今天想找点什么？</t>
        </is>
      </c>
      <c r="D13" s="4">
        <f>IF($C13="","",LEN($C13))</f>
        <v/>
      </c>
      <c r="E13" s="7" t="inlineStr">
        <is>
          <t>是</t>
        </is>
      </c>
      <c r="F13" s="6" t="inlineStr">
        <is>
          <t>查询订单</t>
        </is>
      </c>
      <c r="G13" s="6" t="inlineStr">
        <is>
          <t>尺码和版型</t>
        </is>
      </c>
      <c r="H13" s="6" t="inlineStr">
        <is>
          <t>退货</t>
        </is>
      </c>
      <c r="I13" s="4">
        <f>IF(COUNTA($F13:$H13)=0,"",MAX(LEN($F13),LEN($G13),LEN($H13)))</f>
        <v/>
      </c>
      <c r="J13" s="6" t="inlineStr">
        <is>
          <t>机器人看不到的配送日期或库存数量。</t>
        </is>
      </c>
      <c r="K13" s="6" t="inlineStr">
        <is>
          <t>丢件、破损订单和退款：[姓名]。</t>
        </is>
      </c>
      <c r="L13" s="8">
        <f>IF($C13="","",IF($E13&lt;&gt;"是","缺少 AI 身份声明",IF($D13&gt;'设置'!$B$5,"过长",IF(COUNTA($F13:$H13)&lt;3,"补足 3 个快速回复",IF($I13&gt;'设置'!$B$6,"缩短按钮","就绪")))))</f>
        <v/>
      </c>
    </row>
    <row r="14">
      <c r="A14" s="4">
        <f>IF($C14="","",ROW()-4)</f>
        <v/>
      </c>
      <c r="B14" s="5" t="inlineStr">
        <is>
          <t>实体店</t>
        </is>
      </c>
      <c r="C14" s="6" t="inlineStr">
        <is>
          <t>您好，我是[机器人名称]，[店铺名称]的 AI 助手。我可以告诉您营业时间、我们卖什么以及如何预留商品。库存由店里的[姓名]查询。有什么可以帮您？</t>
        </is>
      </c>
      <c r="D14" s="4">
        <f>IF($C14="","",LEN($C14))</f>
        <v/>
      </c>
      <c r="E14" s="7" t="inlineStr">
        <is>
          <t>是</t>
        </is>
      </c>
      <c r="F14" s="6" t="inlineStr">
        <is>
          <t>营业时间</t>
        </is>
      </c>
      <c r="G14" s="6" t="inlineStr">
        <is>
          <t>预留商品</t>
        </is>
      </c>
      <c r="H14" s="6" t="inlineStr">
        <is>
          <t>联系门店</t>
        </is>
      </c>
      <c r="I14" s="4">
        <f>IF(COUNTA($F14:$H14)=0,"",MAX(LEN($F14),LEN($G14),LEN($H14)))</f>
        <v/>
      </c>
      <c r="J14" s="6" t="inlineStr">
        <is>
          <t>在机器人看不到实时库存时说“有货”。</t>
        </is>
      </c>
      <c r="K14" s="6" t="inlineStr">
        <is>
          <t>查库存、预留商品、特别订购：[姓名]。</t>
        </is>
      </c>
      <c r="L14" s="8">
        <f>IF($C14="","",IF($E14&lt;&gt;"是","缺少 AI 身份声明",IF($D14&gt;'设置'!$B$5,"过长",IF(COUNTA($F14:$H14)&lt;3,"补足 3 个快速回复",IF($I14&gt;'设置'!$B$6,"缩短按钮","就绪")))))</f>
        <v/>
      </c>
    </row>
    <row r="15">
      <c r="A15" s="4">
        <f>IF($C15="","",ROW()-4)</f>
        <v/>
      </c>
      <c r="B15" s="5" t="inlineStr">
        <is>
          <t>汽车经销商</t>
        </is>
      </c>
      <c r="C15" s="6" t="inlineStr">
        <is>
          <t>您好，我是[机器人名称]，[经销商名称]的 AI 助手。我可以帮您找车、预约试驾或开始置换评估，也可以帮您转给销售部的[姓名]。想看新车还是二手车？</t>
        </is>
      </c>
      <c r="D15" s="4">
        <f>IF($C15="","",LEN($C15))</f>
        <v/>
      </c>
      <c r="E15" s="7" t="inlineStr">
        <is>
          <t>是</t>
        </is>
      </c>
      <c r="F15" s="6" t="inlineStr">
        <is>
          <t>预约试驾</t>
        </is>
      </c>
      <c r="G15" s="6" t="inlineStr">
        <is>
          <t>旧车置换估价</t>
        </is>
      </c>
      <c r="H15" s="6" t="inlineStr">
        <is>
          <t>购车贷款</t>
        </is>
      </c>
      <c r="I15" s="4">
        <f>IF(COUNTA($F15:$H15)=0,"",MAX(LEN($F15),LEN($G15),LEN($H15)))</f>
        <v/>
      </c>
      <c r="J15" s="6" t="inlineStr">
        <is>
          <t>最终价格、月供，或“您的贷款批了”。</t>
        </is>
      </c>
      <c r="K15" s="6" t="inlineStr">
        <is>
          <t>价格、贷款和置换报价：销售部的[姓名]。</t>
        </is>
      </c>
      <c r="L15" s="8">
        <f>IF($C15="","",IF($E15&lt;&gt;"是","缺少 AI 身份声明",IF($D15&gt;'设置'!$B$5,"过长",IF(COUNTA($F15:$H15)&lt;3,"补足 3 个快速回复",IF($I15&gt;'设置'!$B$6,"缩短按钮","就绪")))))</f>
        <v/>
      </c>
    </row>
    <row r="16">
      <c r="A16" s="4">
        <f>IF($C16="","",ROW()-4)</f>
        <v/>
      </c>
      <c r="B16" s="5" t="inlineStr">
        <is>
          <t>SaaS 和初创公司</t>
        </is>
      </c>
      <c r="C16" s="6" t="inlineStr">
        <is>
          <t>您好，我是[机器人名称]，[产品名称]的 AI 助手。我可以解答功能、套餐和设置方面的问题，也可以帮您预约[姓名]的演示。您想实现什么？</t>
        </is>
      </c>
      <c r="D16" s="4">
        <f>IF($C16="","",LEN($C16))</f>
        <v/>
      </c>
      <c r="E16" s="7" t="inlineStr">
        <is>
          <t>是</t>
        </is>
      </c>
      <c r="F16" s="6" t="inlineStr">
        <is>
          <t>查看套餐</t>
        </is>
      </c>
      <c r="G16" s="6" t="inlineStr">
        <is>
          <t>预约演示</t>
        </is>
      </c>
      <c r="H16" s="6" t="inlineStr">
        <is>
          <t>设置帮助</t>
        </is>
      </c>
      <c r="I16" s="4">
        <f>IF(COUNTA($F16:$H16)=0,"",MAX(LEN($F16),LEN($G16),LEN($H16)))</f>
        <v/>
      </c>
      <c r="J16" s="6" t="inlineStr">
        <is>
          <t>把路线图上的功能说成已经有了，或给出折扣。</t>
        </is>
      </c>
      <c r="K16" s="6" t="inlineStr">
        <is>
          <t>定制套餐、安全问题、合同：[姓名]。</t>
        </is>
      </c>
      <c r="L16" s="8">
        <f>IF($C16="","",IF($E16&lt;&gt;"是","缺少 AI 身份声明",IF($D16&gt;'设置'!$B$5,"过长",IF(COUNTA($F16:$H16)&lt;3,"补足 3 个快速回复",IF($I16&gt;'设置'!$B$6,"缩短按钮","就绪")))))</f>
        <v/>
      </c>
    </row>
    <row r="17">
      <c r="A17" s="4">
        <f>IF($C17="","",ROW()-4)</f>
        <v/>
      </c>
      <c r="B17" s="5" t="inlineStr">
        <is>
          <t>IT 服务</t>
        </is>
      </c>
      <c r="C17" s="6" t="inlineStr">
        <is>
          <t>您好，我是[机器人名称]，[公司名称]的 AI 助手。系统出故障了？点“紧急支持”，[姓名]会给您回电。我也可以介绍我们的服务。您需要什么？</t>
        </is>
      </c>
      <c r="D17" s="4">
        <f>IF($C17="","",LEN($C17))</f>
        <v/>
      </c>
      <c r="E17" s="7" t="inlineStr">
        <is>
          <t>是</t>
        </is>
      </c>
      <c r="F17" s="6" t="inlineStr">
        <is>
          <t>紧急支持</t>
        </is>
      </c>
      <c r="G17" s="6" t="inlineStr">
        <is>
          <t>我们的服务</t>
        </is>
      </c>
      <c r="H17" s="6" t="inlineStr">
        <is>
          <t>获取报价</t>
        </is>
      </c>
      <c r="I17" s="4">
        <f>IF(COUNTA($F17:$H17)=0,"",MAX(LEN($F17),LEN($G17),LEN($H17)))</f>
        <v/>
      </c>
      <c r="J17" s="6" t="inlineStr">
        <is>
          <t>对机器人看不到的系统说“已修好”或“安全”。</t>
        </is>
      </c>
      <c r="K17" s="6" t="inlineStr">
        <is>
          <t>宕机和安全事件：电话转给[值班人员]。</t>
        </is>
      </c>
      <c r="L17" s="8">
        <f>IF($C17="","",IF($E17&lt;&gt;"是","缺少 AI 身份声明",IF($D17&gt;'设置'!$B$5,"过长",IF(COUNTA($F17:$H17)&lt;3,"补足 3 个快速回复",IF($I17&gt;'设置'!$B$6,"缩短按钮","就绪")))))</f>
        <v/>
      </c>
    </row>
    <row r="18">
      <c r="A18" s="4">
        <f>IF($C18="","",ROW()-4)</f>
        <v/>
      </c>
      <c r="B18" s="5" t="inlineStr">
        <is>
          <t>B2B 和制造业</t>
        </is>
      </c>
      <c r="C18" s="6" t="inlineStr">
        <is>
          <t>您好，我是[机器人名称]，[公司名称]的 AI 助手。我可以解答产品规格、最低起订量和交货期，也可以帮您转给销售部的[姓名]。您在采购什么？</t>
        </is>
      </c>
      <c r="D18" s="4">
        <f>IF($C18="","",LEN($C18))</f>
        <v/>
      </c>
      <c r="E18" s="7" t="inlineStr">
        <is>
          <t>是</t>
        </is>
      </c>
      <c r="F18" s="6" t="inlineStr">
        <is>
          <t>索取报价</t>
        </is>
      </c>
      <c r="G18" s="6" t="inlineStr">
        <is>
          <t>产品规格</t>
        </is>
      </c>
      <c r="H18" s="6" t="inlineStr">
        <is>
          <t>联系销售</t>
        </is>
      </c>
      <c r="I18" s="4">
        <f>IF(COUNTA($F18:$H18)=0,"",MAX(LEN($F18),LEN($G18),LEN($H18)))</f>
        <v/>
      </c>
      <c r="J18" s="6" t="inlineStr">
        <is>
          <t>定制订单的价格或交货期。</t>
        </is>
      </c>
      <c r="K18" s="6" t="inlineStr">
        <is>
          <t>报价、定制规格、样品：销售部的[姓名]。</t>
        </is>
      </c>
      <c r="L18" s="8">
        <f>IF($C18="","",IF($E18&lt;&gt;"是","缺少 AI 身份声明",IF($D18&gt;'设置'!$B$5,"过长",IF(COUNTA($F18:$H18)&lt;3,"补足 3 个快速回复",IF($I18&gt;'设置'!$B$6,"缩短按钮","就绪")))))</f>
        <v/>
      </c>
    </row>
    <row r="19">
      <c r="A19" s="4">
        <f>IF($C19="","",ROW()-4)</f>
        <v/>
      </c>
      <c r="B19" s="5" t="inlineStr">
        <is>
          <t>代理机构和咨询公司</t>
        </is>
      </c>
      <c r="C19" s="6" t="inlineStr">
        <is>
          <t>您好，我是[机器人名称]，[公司名称]的 AI 助手。我可以介绍我们的服务和案例、说明项目怎么报价，或帮您预约与[姓名]通话。您在做什么项目？</t>
        </is>
      </c>
      <c r="D19" s="4">
        <f>IF($C19="","",LEN($C19))</f>
        <v/>
      </c>
      <c r="E19" s="7" t="inlineStr">
        <is>
          <t>是</t>
        </is>
      </c>
      <c r="F19" s="6" t="inlineStr">
        <is>
          <t>我们的服务</t>
        </is>
      </c>
      <c r="G19" s="6" t="inlineStr">
        <is>
          <t>查看案例</t>
        </is>
      </c>
      <c r="H19" s="6" t="inlineStr">
        <is>
          <t>预约通话</t>
        </is>
      </c>
      <c r="I19" s="4">
        <f>IF(COUNTA($F19:$H19)=0,"",MAX(LEN($F19),LEN($G19),LEN($H19)))</f>
        <v/>
      </c>
      <c r="J19" s="6" t="inlineStr">
        <is>
          <t>“Google 首页排名”或“线索翻倍”之类的效果。</t>
        </is>
      </c>
      <c r="K19" s="6" t="inlineStr">
        <is>
          <t>方案和预算：[姓名]。</t>
        </is>
      </c>
      <c r="L19" s="8">
        <f>IF($C19="","",IF($E19&lt;&gt;"是","缺少 AI 身份声明",IF($D19&gt;'设置'!$B$5,"过长",IF(COUNTA($F19:$H19)&lt;3,"补足 3 个快速回复",IF($I19&gt;'设置'!$B$6,"缩短按钮","就绪")))))</f>
        <v/>
      </c>
    </row>
    <row r="20">
      <c r="A20" s="4">
        <f>IF($C20="","",ROW()-4)</f>
        <v/>
      </c>
      <c r="B20" s="5" t="inlineStr">
        <is>
          <t>酒店或民宿</t>
        </is>
      </c>
      <c r="C20" s="6" t="inlineStr">
        <is>
          <t>您好，我是[机器人名称]，[酒店名称]的 AI 助手。我可以解答客房、停车、入住和周边的问题。预订请使用[预订链接]。有什么可以帮您？</t>
        </is>
      </c>
      <c r="D20" s="4">
        <f>IF($C20="","",LEN($C20))</f>
        <v/>
      </c>
      <c r="E20" s="7" t="inlineStr">
        <is>
          <t>是</t>
        </is>
      </c>
      <c r="F20" s="6" t="inlineStr">
        <is>
          <t>预订房间</t>
        </is>
      </c>
      <c r="G20" s="6" t="inlineStr">
        <is>
          <t>入住时间</t>
        </is>
      </c>
      <c r="H20" s="6" t="inlineStr">
        <is>
          <t>停车</t>
        </is>
      </c>
      <c r="I20" s="4">
        <f>IF(COUNTA($F20:$H20)=0,"",MAX(LEN($F20),LEN($G20),LEN($H20)))</f>
        <v/>
      </c>
      <c r="J20" s="6" t="inlineStr">
        <is>
          <t>某个房间或某个价格可以订。</t>
        </is>
      </c>
      <c r="K20" s="6" t="inlineStr">
        <is>
          <t>团体预订、特殊要求、投诉：[前台]。</t>
        </is>
      </c>
      <c r="L20" s="8">
        <f>IF($C20="","",IF($E20&lt;&gt;"是","缺少 AI 身份声明",IF($D20&gt;'设置'!$B$5,"过长",IF(COUNTA($F20:$H20)&lt;3,"补足 3 个快速回复",IF($I20&gt;'设置'!$B$6,"缩短按钮","就绪")))))</f>
        <v/>
      </c>
    </row>
    <row r="21">
      <c r="A21" s="4">
        <f>IF($C21="","",ROW()-4)</f>
        <v/>
      </c>
      <c r="B21" s="5" t="inlineStr">
        <is>
          <t>餐厅或咖啡馆</t>
        </is>
      </c>
      <c r="C21" s="6" t="inlineStr">
        <is>
          <t>您好，我是[机器人名称]，[餐厅名称]的 AI 助手。我可以帮您订位，并解答营业时间、菜单和包场活动的问题。有什么可以帮您？</t>
        </is>
      </c>
      <c r="D21" s="4">
        <f>IF($C21="","",LEN($C21))</f>
        <v/>
      </c>
      <c r="E21" s="7" t="inlineStr">
        <is>
          <t>是</t>
        </is>
      </c>
      <c r="F21" s="6" t="inlineStr">
        <is>
          <t>预订餐桌</t>
        </is>
      </c>
      <c r="G21" s="6" t="inlineStr">
        <is>
          <t>查看菜单</t>
        </is>
      </c>
      <c r="H21" s="6" t="inlineStr">
        <is>
          <t>包场活动</t>
        </is>
      </c>
      <c r="I21" s="4">
        <f>IF(COUNTA($F21:$H21)=0,"",MAX(LEN($F21),LEN($G21),LEN($H21)))</f>
        <v/>
      </c>
      <c r="J21" s="6" t="inlineStr">
        <is>
          <t>某道菜对过敏的人是安全的。</t>
        </is>
      </c>
      <c r="K21" s="6" t="inlineStr">
        <is>
          <t>过敏、活动、投诉：[经理]。</t>
        </is>
      </c>
      <c r="L21" s="8">
        <f>IF($C21="","",IF($E21&lt;&gt;"是","缺少 AI 身份声明",IF($D21&gt;'设置'!$B$5,"过长",IF(COUNTA($F21:$H21)&lt;3,"补足 3 个快速回复",IF($I21&gt;'设置'!$B$6,"缩短按钮","就绪")))))</f>
        <v/>
      </c>
    </row>
    <row r="22">
      <c r="A22" s="4">
        <f>IF($C22="","",ROW()-4)</f>
        <v/>
      </c>
      <c r="B22" s="5" t="inlineStr">
        <is>
          <t>健身房或健身工作室</t>
        </is>
      </c>
      <c r="C22" s="6" t="inlineStr">
        <is>
          <t>您好，我是[机器人名称]，[健身房名称]的 AI 助手。我可以解答课程时间、会员卡和体验课预约的问题。您想了解什么？</t>
        </is>
      </c>
      <c r="D22" s="4">
        <f>IF($C22="","",LEN($C22))</f>
        <v/>
      </c>
      <c r="E22" s="7" t="inlineStr">
        <is>
          <t>是</t>
        </is>
      </c>
      <c r="F22" s="6" t="inlineStr">
        <is>
          <t>课程时间</t>
        </is>
      </c>
      <c r="G22" s="6" t="inlineStr">
        <is>
          <t>会员卡</t>
        </is>
      </c>
      <c r="H22" s="6" t="inlineStr">
        <is>
          <t>预约体验课</t>
        </is>
      </c>
      <c r="I22" s="4">
        <f>IF(COUNTA($F22:$H22)=0,"",MAX(LEN($F22),LEN($G22),LEN($H22)))</f>
        <v/>
      </c>
      <c r="J22" s="6" t="inlineStr">
        <is>
          <t>伤病建议，或“一个月瘦 5 公斤”之类的效果。</t>
        </is>
      </c>
      <c r="K22" s="6" t="inlineStr">
        <is>
          <t>伤病、取消、会员卡冻结：[前台]。</t>
        </is>
      </c>
      <c r="L22" s="8">
        <f>IF($C22="","",IF($E22&lt;&gt;"是","缺少 AI 身份声明",IF($D22&gt;'设置'!$B$5,"过长",IF(COUNTA($F22:$H22)&lt;3,"补足 3 个快速回复",IF($I22&gt;'设置'!$B$6,"缩短按钮","就绪")))))</f>
        <v/>
      </c>
    </row>
    <row r="23">
      <c r="A23" s="4">
        <f>IF($C23="","",ROW()-4)</f>
        <v/>
      </c>
      <c r="B23" s="5" t="inlineStr">
        <is>
          <t>学校、课程或辅导</t>
        </is>
      </c>
      <c r="C23" s="6" t="inlineStr">
        <is>
          <t>您好，我是[机器人名称]，[学校名称]的 AI 助手。我可以解答课程、开课日期、学费和报名方式的问题。您想学什么？</t>
        </is>
      </c>
      <c r="D23" s="4">
        <f>IF($C23="","",LEN($C23))</f>
        <v/>
      </c>
      <c r="E23" s="7" t="inlineStr">
        <is>
          <t>是</t>
        </is>
      </c>
      <c r="F23" s="6" t="inlineStr">
        <is>
          <t>课程和日期</t>
        </is>
      </c>
      <c r="G23" s="6" t="inlineStr">
        <is>
          <t>学费</t>
        </is>
      </c>
      <c r="H23" s="6" t="inlineStr">
        <is>
          <t>如何报名</t>
        </is>
      </c>
      <c r="I23" s="4">
        <f>IF(COUNTA($F23:$H23)=0,"",MAX(LEN($F23),LEN($G23),LEN($H23)))</f>
        <v/>
      </c>
      <c r="J23" s="6" t="inlineStr">
        <is>
          <t>某人一定会被录取，或一定能拿到某个成绩或工作。</t>
        </is>
      </c>
      <c r="K23" s="6" t="inlineStr">
        <is>
          <t>招生、经济资助、任何涉及孩子的事：[招生负责人]。</t>
        </is>
      </c>
      <c r="L23" s="8">
        <f>IF($C23="","",IF($E23&lt;&gt;"是","缺少 AI 身份声明",IF($D23&gt;'设置'!$B$5,"过长",IF(COUNTA($F23:$H23)&lt;3,"补足 3 个快速回复",IF($I23&gt;'设置'!$B$6,"缩短按钮","就绪")))))</f>
        <v/>
      </c>
    </row>
    <row r="24">
      <c r="A24" s="4">
        <f>IF($C24="","",ROW()-4)</f>
        <v/>
      </c>
      <c r="B24" s="5" t="inlineStr">
        <is>
          <t>非营利组织</t>
        </is>
      </c>
      <c r="C24" s="6" t="inlineStr">
        <is>
          <t>您好，我是[机器人名称]，[机构名称]的 AI 助手。我可以帮您捐款、报名做志愿者或寻求帮助。如需紧急帮助，请拨打[求助热线]。请问您想做什么？</t>
        </is>
      </c>
      <c r="D24" s="4">
        <f>IF($C24="","",LEN($C24))</f>
        <v/>
      </c>
      <c r="E24" s="7" t="inlineStr">
        <is>
          <t>是</t>
        </is>
      </c>
      <c r="F24" s="6" t="inlineStr">
        <is>
          <t>捐款</t>
        </is>
      </c>
      <c r="G24" s="6" t="inlineStr">
        <is>
          <t>做志愿者</t>
        </is>
      </c>
      <c r="H24" s="6" t="inlineStr">
        <is>
          <t>寻求帮助</t>
        </is>
      </c>
      <c r="I24" s="4">
        <f>IF(COUNTA($F24:$H24)=0,"",MAX(LEN($F24),LEN($G24),LEN($H24)))</f>
        <v/>
      </c>
      <c r="J24" s="6" t="inlineStr">
        <is>
          <t>捐赠的税务建议，或某人会得到什么帮助。</t>
        </is>
      </c>
      <c r="K24" s="6" t="inlineStr">
        <is>
          <t>处于危机中的人：立即转[求助热线]。大额捐赠：[姓名]。</t>
        </is>
      </c>
      <c r="L24" s="8">
        <f>IF($C24="","",IF($E24&lt;&gt;"是","缺少 AI 身份声明",IF($D24&gt;'设置'!$B$5,"过长",IF(COUNTA($F24:$H24)&lt;3,"补足 3 个快速回复",IF($I24&gt;'设置'!$B$6,"缩短按钮","就绪")))))</f>
        <v/>
      </c>
    </row>
    <row r="25">
      <c r="A25" s="4">
        <f>IF($C25="","",ROW()-4)</f>
        <v/>
      </c>
      <c r="B25" s="5" t="inlineStr">
        <is>
          <t>招聘和人力派遣</t>
        </is>
      </c>
      <c r="C25" s="6" t="inlineStr">
        <is>
          <t>您好，我是[机器人名称]，[公司名称]的 AI 助手。我可以为您介绍空缺职位、我们如何与雇主合作，并帮您转给招聘顾问。您是在找工作，还是在招人？</t>
        </is>
      </c>
      <c r="D25" s="4">
        <f>IF($C25="","",LEN($C25))</f>
        <v/>
      </c>
      <c r="E25" s="7" t="inlineStr">
        <is>
          <t>是</t>
        </is>
      </c>
      <c r="F25" s="6" t="inlineStr">
        <is>
          <t>查看职位</t>
        </is>
      </c>
      <c r="G25" s="6" t="inlineStr">
        <is>
          <t>我要招人</t>
        </is>
      </c>
      <c r="H25" s="6" t="inlineStr">
        <is>
          <t>投递简历</t>
        </is>
      </c>
      <c r="I25" s="4">
        <f>IF(COUNTA($F25:$H25)=0,"",MAX(LEN($F25),LEN($G25),LEN($H25)))</f>
        <v/>
      </c>
      <c r="J25" s="6" t="inlineStr">
        <is>
          <t>询问年龄、家庭计划、宗教、健康或残障的问题。</t>
        </is>
      </c>
      <c r="K25" s="6" t="inlineStr">
        <is>
          <t>薪资沟通和录用通知：[招聘顾问]。</t>
        </is>
      </c>
      <c r="L25" s="8">
        <f>IF($C25="","",IF($E25&lt;&gt;"是","缺少 AI 身份声明",IF($D25&gt;'设置'!$B$5,"过长",IF(COUNTA($F25:$H25)&lt;3,"补足 3 个快速回复",IF($I25&gt;'设置'!$B$6,"缩短按钮","就绪")))))</f>
        <v/>
      </c>
    </row>
    <row r="26">
      <c r="A26" s="4">
        <f>IF($C26="","",ROW()-4)</f>
        <v/>
      </c>
      <c r="B26" s="5" t="inlineStr">
        <is>
          <t>房地产：Cobalt Coast Realty，第 1 版</t>
        </is>
      </c>
      <c r="C26" s="6" t="inlineStr">
        <is>
          <t>您好！欢迎来到 Cobalt Coast Realty。今天有什么可以帮您？</t>
        </is>
      </c>
      <c r="D26" s="4">
        <f>IF($C26="","",LEN($C26))</f>
        <v/>
      </c>
      <c r="E26" s="7" t="inlineStr">
        <is>
          <t>否</t>
        </is>
      </c>
      <c r="F26" s="6" t="inlineStr">
        <is>
          <t>买房</t>
        </is>
      </c>
      <c r="G26" s="6" t="inlineStr">
        <is>
          <t>卖房</t>
        </is>
      </c>
      <c r="H26" s="6" t="inlineStr">
        <is>
          <t>租房</t>
        </is>
      </c>
      <c r="I26" s="4">
        <f>IF(COUNTA($F26:$H26)=0,"",MAX(LEN($F26),LEN($G26),LEN($H26)))</f>
        <v/>
      </c>
      <c r="J26" s="6" t="n"/>
      <c r="K26" s="6" t="n"/>
      <c r="L26" s="8">
        <f>IF($C26="","",IF($E26&lt;&gt;"是","缺少 AI 身份声明",IF($D26&gt;'设置'!$B$5,"过长",IF(COUNTA($F26:$H26)&lt;3,"补足 3 个快速回复",IF($I26&gt;'设置'!$B$6,"缩短按钮","就绪")))))</f>
        <v/>
      </c>
    </row>
    <row r="27">
      <c r="A27" s="4">
        <f>IF($C27="","",ROW()-4)</f>
        <v/>
      </c>
      <c r="B27" s="5" t="inlineStr">
        <is>
          <t>房地产：Cobalt Coast Realty，第 3 版（当前使用）</t>
        </is>
      </c>
      <c r="C27" s="6" t="inlineStr">
        <is>
          <t>您好，我是 Sky，Cobalt Coast Realty 的 AI 助手。我可以帮您查房源、约看房、估房价，也可以帮您转给我们的经纪人 Hannah。您是想买房、卖房还是租房？</t>
        </is>
      </c>
      <c r="D27" s="4">
        <f>IF($C27="","",LEN($C27))</f>
        <v/>
      </c>
      <c r="E27" s="7" t="inlineStr">
        <is>
          <t>是</t>
        </is>
      </c>
      <c r="F27" s="6" t="inlineStr">
        <is>
          <t>首次购房</t>
        </is>
      </c>
      <c r="G27" s="6" t="inlineStr">
        <is>
          <t>预约看房</t>
        </is>
      </c>
      <c r="H27" s="6" t="inlineStr">
        <is>
          <t>我的房子值多少？</t>
        </is>
      </c>
      <c r="I27" s="4">
        <f>IF(COUNTA($F27:$H27)=0,"",MAX(LEN($F27),LEN($G27),LEN($H27)))</f>
        <v/>
      </c>
      <c r="J27" s="6" t="inlineStr">
        <is>
          <t>某个社区住着什么人；买家能贷多少。</t>
        </is>
      </c>
      <c r="K27" s="6" t="inlineStr">
        <is>
          <t>出价、房屋定价、合同、预审批步骤：Hannah。</t>
        </is>
      </c>
      <c r="L27" s="8">
        <f>IF($C27="","",IF($E27&lt;&gt;"是","缺少 AI 身份声明",IF($D27&gt;'设置'!$B$5,"过长",IF(COUNTA($F27:$H27)&lt;3,"补足 3 个快速回复",IF($I27&gt;'设置'!$B$6,"缩短按钮","就绪")))))</f>
        <v/>
      </c>
    </row>
    <row r="28">
      <c r="A28" s="4">
        <f>IF($C28="","",ROW()-4)</f>
        <v/>
      </c>
      <c r="B28" s="5" t="inlineStr">
        <is>
          <t>房地产：Cobalt Coast Realty，第 4 版</t>
        </is>
      </c>
      <c r="C28" s="6" t="inlineStr">
        <is>
          <t>您好，我是 Sky，Cobalt Coast Realty 的 AI 助手。我可以帮您查房源、约看房、估房价，还可以为首次购房者介绍过户费用和我们的合作贷款机构。我也可以帮您转给我们的经纪人 Hannah。您是想买房、卖房还是租房？</t>
        </is>
      </c>
      <c r="D28" s="4">
        <f>IF($C28="","",LEN($C28))</f>
        <v/>
      </c>
      <c r="E28" s="7" t="inlineStr">
        <is>
          <t>是</t>
        </is>
      </c>
      <c r="F28" s="6" t="inlineStr">
        <is>
          <t>首次购房</t>
        </is>
      </c>
      <c r="G28" s="6" t="inlineStr">
        <is>
          <t>预约看房</t>
        </is>
      </c>
      <c r="H28" s="6" t="inlineStr">
        <is>
          <t>我的房子值多少？</t>
        </is>
      </c>
      <c r="I28" s="4">
        <f>IF(COUNTA($F28:$H28)=0,"",MAX(LEN($F28),LEN($G28),LEN($H28)))</f>
        <v/>
      </c>
      <c r="J28" s="6" t="inlineStr">
        <is>
          <t>某个社区住着什么人；买家能贷多少。</t>
        </is>
      </c>
      <c r="K28" s="6" t="inlineStr">
        <is>
          <t>出价、房屋定价、合同、预审批步骤：Hannah。</t>
        </is>
      </c>
      <c r="L28" s="8">
        <f>IF($C28="","",IF($E28&lt;&gt;"是","缺少 AI 身份声明",IF($D28&gt;'设置'!$B$5,"过长",IF(COUNTA($F28:$H28)&lt;3,"补足 3 个快速回复",IF($I28&gt;'设置'!$B$6,"缩短按钮","就绪")))))</f>
        <v/>
      </c>
    </row>
    <row r="29">
      <c r="A29" s="4">
        <f>IF($C29="","",ROW()-4)</f>
        <v/>
      </c>
      <c r="B29" s="5" t="n"/>
      <c r="C29" s="6" t="n"/>
      <c r="D29" s="4">
        <f>IF($C29="","",LEN($C29))</f>
        <v/>
      </c>
      <c r="E29" s="7" t="n"/>
      <c r="F29" s="6" t="n"/>
      <c r="G29" s="6" t="n"/>
      <c r="H29" s="6" t="n"/>
      <c r="I29" s="4">
        <f>IF(COUNTA($F29:$H29)=0,"",MAX(LEN($F29),LEN($G29),LEN($H29)))</f>
        <v/>
      </c>
      <c r="J29" s="6" t="n"/>
      <c r="K29" s="6" t="n"/>
      <c r="L29" s="8">
        <f>IF($C29="","",IF($E29&lt;&gt;"是","缺少 AI 身份声明",IF($D29&gt;'设置'!$B$5,"过长",IF(COUNTA($F29:$H29)&lt;3,"补足 3 个快速回复",IF($I29&gt;'设置'!$B$6,"缩短按钮","就绪")))))</f>
        <v/>
      </c>
    </row>
    <row r="30">
      <c r="A30" s="4">
        <f>IF($C30="","",ROW()-4)</f>
        <v/>
      </c>
      <c r="B30" s="5" t="n"/>
      <c r="C30" s="6" t="n"/>
      <c r="D30" s="4">
        <f>IF($C30="","",LEN($C30))</f>
        <v/>
      </c>
      <c r="E30" s="7" t="n"/>
      <c r="F30" s="6" t="n"/>
      <c r="G30" s="6" t="n"/>
      <c r="H30" s="6" t="n"/>
      <c r="I30" s="4">
        <f>IF(COUNTA($F30:$H30)=0,"",MAX(LEN($F30),LEN($G30),LEN($H30)))</f>
        <v/>
      </c>
      <c r="J30" s="6" t="n"/>
      <c r="K30" s="6" t="n"/>
      <c r="L30" s="8">
        <f>IF($C30="","",IF($E30&lt;&gt;"是","缺少 AI 身份声明",IF($D30&gt;'设置'!$B$5,"过长",IF(COUNTA($F30:$H30)&lt;3,"补足 3 个快速回复",IF($I30&gt;'设置'!$B$6,"缩短按钮","就绪")))))</f>
        <v/>
      </c>
    </row>
    <row r="31">
      <c r="A31" s="4">
        <f>IF($C31="","",ROW()-4)</f>
        <v/>
      </c>
      <c r="B31" s="5" t="n"/>
      <c r="C31" s="6" t="n"/>
      <c r="D31" s="4">
        <f>IF($C31="","",LEN($C31))</f>
        <v/>
      </c>
      <c r="E31" s="7" t="n"/>
      <c r="F31" s="6" t="n"/>
      <c r="G31" s="6" t="n"/>
      <c r="H31" s="6" t="n"/>
      <c r="I31" s="4">
        <f>IF(COUNTA($F31:$H31)=0,"",MAX(LEN($F31),LEN($G31),LEN($H31)))</f>
        <v/>
      </c>
      <c r="J31" s="6" t="n"/>
      <c r="K31" s="6" t="n"/>
      <c r="L31" s="8">
        <f>IF($C31="","",IF($E31&lt;&gt;"是","缺少 AI 身份声明",IF($D31&gt;'设置'!$B$5,"过长",IF(COUNTA($F31:$H31)&lt;3,"补足 3 个快速回复",IF($I31&gt;'设置'!$B$6,"缩短按钮","就绪")))))</f>
        <v/>
      </c>
    </row>
    <row r="32">
      <c r="A32" s="4">
        <f>IF($C32="","",ROW()-4)</f>
        <v/>
      </c>
      <c r="B32" s="5" t="n"/>
      <c r="C32" s="6" t="n"/>
      <c r="D32" s="4">
        <f>IF($C32="","",LEN($C32))</f>
        <v/>
      </c>
      <c r="E32" s="7" t="n"/>
      <c r="F32" s="6" t="n"/>
      <c r="G32" s="6" t="n"/>
      <c r="H32" s="6" t="n"/>
      <c r="I32" s="4">
        <f>IF(COUNTA($F32:$H32)=0,"",MAX(LEN($F32),LEN($G32),LEN($H32)))</f>
        <v/>
      </c>
      <c r="J32" s="6" t="n"/>
      <c r="K32" s="6" t="n"/>
      <c r="L32" s="8">
        <f>IF($C32="","",IF($E32&lt;&gt;"是","缺少 AI 身份声明",IF($D32&gt;'设置'!$B$5,"过长",IF(COUNTA($F32:$H32)&lt;3,"补足 3 个快速回复",IF($I32&gt;'设置'!$B$6,"缩短按钮","就绪")))))</f>
        <v/>
      </c>
    </row>
    <row r="33">
      <c r="A33" s="4">
        <f>IF($C33="","",ROW()-4)</f>
        <v/>
      </c>
      <c r="B33" s="5" t="n"/>
      <c r="C33" s="6" t="n"/>
      <c r="D33" s="4">
        <f>IF($C33="","",LEN($C33))</f>
        <v/>
      </c>
      <c r="E33" s="7" t="n"/>
      <c r="F33" s="6" t="n"/>
      <c r="G33" s="6" t="n"/>
      <c r="H33" s="6" t="n"/>
      <c r="I33" s="4">
        <f>IF(COUNTA($F33:$H33)=0,"",MAX(LEN($F33),LEN($G33),LEN($H33)))</f>
        <v/>
      </c>
      <c r="J33" s="6" t="n"/>
      <c r="K33" s="6" t="n"/>
      <c r="L33" s="8">
        <f>IF($C33="","",IF($E33&lt;&gt;"是","缺少 AI 身份声明",IF($D33&gt;'设置'!$B$5,"过长",IF(COUNTA($F33:$H33)&lt;3,"补足 3 个快速回复",IF($I33&gt;'设置'!$B$6,"缩短按钮","就绪")))))</f>
        <v/>
      </c>
    </row>
    <row r="34">
      <c r="A34" s="4">
        <f>IF($C34="","",ROW()-4)</f>
        <v/>
      </c>
      <c r="B34" s="5" t="n"/>
      <c r="C34" s="6" t="n"/>
      <c r="D34" s="4">
        <f>IF($C34="","",LEN($C34))</f>
        <v/>
      </c>
      <c r="E34" s="7" t="n"/>
      <c r="F34" s="6" t="n"/>
      <c r="G34" s="6" t="n"/>
      <c r="H34" s="6" t="n"/>
      <c r="I34" s="4">
        <f>IF(COUNTA($F34:$H34)=0,"",MAX(LEN($F34),LEN($G34),LEN($H34)))</f>
        <v/>
      </c>
      <c r="J34" s="6" t="n"/>
      <c r="K34" s="6" t="n"/>
      <c r="L34" s="8">
        <f>IF($C34="","",IF($E34&lt;&gt;"是","缺少 AI 身份声明",IF($D34&gt;'设置'!$B$5,"过长",IF(COUNTA($F34:$H34)&lt;3,"补足 3 个快速回复",IF($I34&gt;'设置'!$B$6,"缩短按钮","就绪")))))</f>
        <v/>
      </c>
    </row>
    <row r="35">
      <c r="A35" s="4">
        <f>IF($C35="","",ROW()-4)</f>
        <v/>
      </c>
      <c r="B35" s="5" t="n"/>
      <c r="C35" s="6" t="n"/>
      <c r="D35" s="4">
        <f>IF($C35="","",LEN($C35))</f>
        <v/>
      </c>
      <c r="E35" s="7" t="n"/>
      <c r="F35" s="6" t="n"/>
      <c r="G35" s="6" t="n"/>
      <c r="H35" s="6" t="n"/>
      <c r="I35" s="4">
        <f>IF(COUNTA($F35:$H35)=0,"",MAX(LEN($F35),LEN($G35),LEN($H35)))</f>
        <v/>
      </c>
      <c r="J35" s="6" t="n"/>
      <c r="K35" s="6" t="n"/>
      <c r="L35" s="8">
        <f>IF($C35="","",IF($E35&lt;&gt;"是","缺少 AI 身份声明",IF($D35&gt;'设置'!$B$5,"过长",IF(COUNTA($F35:$H35)&lt;3,"补足 3 个快速回复",IF($I35&gt;'设置'!$B$6,"缩短按钮","就绪")))))</f>
        <v/>
      </c>
    </row>
    <row r="36">
      <c r="A36" s="4">
        <f>IF($C36="","",ROW()-4)</f>
        <v/>
      </c>
      <c r="B36" s="5" t="n"/>
      <c r="C36" s="6" t="n"/>
      <c r="D36" s="4">
        <f>IF($C36="","",LEN($C36))</f>
        <v/>
      </c>
      <c r="E36" s="7" t="n"/>
      <c r="F36" s="6" t="n"/>
      <c r="G36" s="6" t="n"/>
      <c r="H36" s="6" t="n"/>
      <c r="I36" s="4">
        <f>IF(COUNTA($F36:$H36)=0,"",MAX(LEN($F36),LEN($G36),LEN($H36)))</f>
        <v/>
      </c>
      <c r="J36" s="6" t="n"/>
      <c r="K36" s="6" t="n"/>
      <c r="L36" s="8">
        <f>IF($C36="","",IF($E36&lt;&gt;"是","缺少 AI 身份声明",IF($D36&gt;'设置'!$B$5,"过长",IF(COUNTA($F36:$H36)&lt;3,"补足 3 个快速回复",IF($I36&gt;'设置'!$B$6,"缩短按钮","就绪")))))</f>
        <v/>
      </c>
    </row>
    <row r="37">
      <c r="A37" s="4">
        <f>IF($C37="","",ROW()-4)</f>
        <v/>
      </c>
      <c r="B37" s="5" t="n"/>
      <c r="C37" s="6" t="n"/>
      <c r="D37" s="4">
        <f>IF($C37="","",LEN($C37))</f>
        <v/>
      </c>
      <c r="E37" s="7" t="n"/>
      <c r="F37" s="6" t="n"/>
      <c r="G37" s="6" t="n"/>
      <c r="H37" s="6" t="n"/>
      <c r="I37" s="4">
        <f>IF(COUNTA($F37:$H37)=0,"",MAX(LEN($F37),LEN($G37),LEN($H37)))</f>
        <v/>
      </c>
      <c r="J37" s="6" t="n"/>
      <c r="K37" s="6" t="n"/>
      <c r="L37" s="8">
        <f>IF($C37="","",IF($E37&lt;&gt;"是","缺少 AI 身份声明",IF($D37&gt;'设置'!$B$5,"过长",IF(COUNTA($F37:$H37)&lt;3,"补足 3 个快速回复",IF($I37&gt;'设置'!$B$6,"缩短按钮","就绪")))))</f>
        <v/>
      </c>
    </row>
    <row r="38">
      <c r="A38" s="4">
        <f>IF($C38="","",ROW()-4)</f>
        <v/>
      </c>
      <c r="B38" s="5" t="n"/>
      <c r="C38" s="6" t="n"/>
      <c r="D38" s="4">
        <f>IF($C38="","",LEN($C38))</f>
        <v/>
      </c>
      <c r="E38" s="7" t="n"/>
      <c r="F38" s="6" t="n"/>
      <c r="G38" s="6" t="n"/>
      <c r="H38" s="6" t="n"/>
      <c r="I38" s="4">
        <f>IF(COUNTA($F38:$H38)=0,"",MAX(LEN($F38),LEN($G38),LEN($H38)))</f>
        <v/>
      </c>
      <c r="J38" s="6" t="n"/>
      <c r="K38" s="6" t="n"/>
      <c r="L38" s="8">
        <f>IF($C38="","",IF($E38&lt;&gt;"是","缺少 AI 身份声明",IF($D38&gt;'设置'!$B$5,"过长",IF(COUNTA($F38:$H38)&lt;3,"补足 3 个快速回复",IF($I38&gt;'设置'!$B$6,"缩短按钮","就绪")))))</f>
        <v/>
      </c>
    </row>
    <row r="39">
      <c r="A39" s="4">
        <f>IF($C39="","",ROW()-4)</f>
        <v/>
      </c>
      <c r="B39" s="5" t="n"/>
      <c r="C39" s="6" t="n"/>
      <c r="D39" s="4">
        <f>IF($C39="","",LEN($C39))</f>
        <v/>
      </c>
      <c r="E39" s="7" t="n"/>
      <c r="F39" s="6" t="n"/>
      <c r="G39" s="6" t="n"/>
      <c r="H39" s="6" t="n"/>
      <c r="I39" s="4">
        <f>IF(COUNTA($F39:$H39)=0,"",MAX(LEN($F39),LEN($G39),LEN($H39)))</f>
        <v/>
      </c>
      <c r="J39" s="6" t="n"/>
      <c r="K39" s="6" t="n"/>
      <c r="L39" s="8">
        <f>IF($C39="","",IF($E39&lt;&gt;"是","缺少 AI 身份声明",IF($D39&gt;'设置'!$B$5,"过长",IF(COUNTA($F39:$H39)&lt;3,"补足 3 个快速回复",IF($I39&gt;'设置'!$B$6,"缩短按钮","就绪")))))</f>
        <v/>
      </c>
    </row>
    <row r="40">
      <c r="A40" s="4">
        <f>IF($C40="","",ROW()-4)</f>
        <v/>
      </c>
      <c r="B40" s="5" t="n"/>
      <c r="C40" s="6" t="n"/>
      <c r="D40" s="4">
        <f>IF($C40="","",LEN($C40))</f>
        <v/>
      </c>
      <c r="E40" s="7" t="n"/>
      <c r="F40" s="6" t="n"/>
      <c r="G40" s="6" t="n"/>
      <c r="H40" s="6" t="n"/>
      <c r="I40" s="4">
        <f>IF(COUNTA($F40:$H40)=0,"",MAX(LEN($F40),LEN($G40),LEN($H40)))</f>
        <v/>
      </c>
      <c r="J40" s="6" t="n"/>
      <c r="K40" s="6" t="n"/>
      <c r="L40" s="8">
        <f>IF($C40="","",IF($E40&lt;&gt;"是","缺少 AI 身份声明",IF($D40&gt;'设置'!$B$5,"过长",IF(COUNTA($F40:$H40)&lt;3,"补足 3 个快速回复",IF($I40&gt;'设置'!$B$6,"缩短按钮","就绪")))))</f>
        <v/>
      </c>
    </row>
    <row r="41">
      <c r="A41" s="4">
        <f>IF($C41="","",ROW()-4)</f>
        <v/>
      </c>
      <c r="B41" s="5" t="n"/>
      <c r="C41" s="6" t="n"/>
      <c r="D41" s="4">
        <f>IF($C41="","",LEN($C41))</f>
        <v/>
      </c>
      <c r="E41" s="7" t="n"/>
      <c r="F41" s="6" t="n"/>
      <c r="G41" s="6" t="n"/>
      <c r="H41" s="6" t="n"/>
      <c r="I41" s="4">
        <f>IF(COUNTA($F41:$H41)=0,"",MAX(LEN($F41),LEN($G41),LEN($H41)))</f>
        <v/>
      </c>
      <c r="J41" s="6" t="n"/>
      <c r="K41" s="6" t="n"/>
      <c r="L41" s="8">
        <f>IF($C41="","",IF($E41&lt;&gt;"是","缺少 AI 身份声明",IF($D41&gt;'设置'!$B$5,"过长",IF(COUNTA($F41:$H41)&lt;3,"补足 3 个快速回复",IF($I41&gt;'设置'!$B$6,"缩短按钮","就绪")))))</f>
        <v/>
      </c>
    </row>
    <row r="42">
      <c r="A42" s="4">
        <f>IF($C42="","",ROW()-4)</f>
        <v/>
      </c>
      <c r="B42" s="5" t="n"/>
      <c r="C42" s="6" t="n"/>
      <c r="D42" s="4">
        <f>IF($C42="","",LEN($C42))</f>
        <v/>
      </c>
      <c r="E42" s="7" t="n"/>
      <c r="F42" s="6" t="n"/>
      <c r="G42" s="6" t="n"/>
      <c r="H42" s="6" t="n"/>
      <c r="I42" s="4">
        <f>IF(COUNTA($F42:$H42)=0,"",MAX(LEN($F42),LEN($G42),LEN($H42)))</f>
        <v/>
      </c>
      <c r="J42" s="6" t="n"/>
      <c r="K42" s="6" t="n"/>
      <c r="L42" s="8">
        <f>IF($C42="","",IF($E42&lt;&gt;"是","缺少 AI 身份声明",IF($D42&gt;'设置'!$B$5,"过长",IF(COUNTA($F42:$H42)&lt;3,"补足 3 个快速回复",IF($I42&gt;'设置'!$B$6,"缩短按钮","就绪")))))</f>
        <v/>
      </c>
    </row>
    <row r="43">
      <c r="A43" s="4">
        <f>IF($C43="","",ROW()-4)</f>
        <v/>
      </c>
      <c r="B43" s="5" t="n"/>
      <c r="C43" s="6" t="n"/>
      <c r="D43" s="4">
        <f>IF($C43="","",LEN($C43))</f>
        <v/>
      </c>
      <c r="E43" s="7" t="n"/>
      <c r="F43" s="6" t="n"/>
      <c r="G43" s="6" t="n"/>
      <c r="H43" s="6" t="n"/>
      <c r="I43" s="4">
        <f>IF(COUNTA($F43:$H43)=0,"",MAX(LEN($F43),LEN($G43),LEN($H43)))</f>
        <v/>
      </c>
      <c r="J43" s="6" t="n"/>
      <c r="K43" s="6" t="n"/>
      <c r="L43" s="8">
        <f>IF($C43="","",IF($E43&lt;&gt;"是","缺少 AI 身份声明",IF($D43&gt;'设置'!$B$5,"过长",IF(COUNTA($F43:$H43)&lt;3,"补足 3 个快速回复",IF($I43&gt;'设置'!$B$6,"缩短按钮","就绪")))))</f>
        <v/>
      </c>
    </row>
    <row r="44">
      <c r="A44" s="4">
        <f>IF($C44="","",ROW()-4)</f>
        <v/>
      </c>
      <c r="B44" s="5" t="n"/>
      <c r="C44" s="6" t="n"/>
      <c r="D44" s="4">
        <f>IF($C44="","",LEN($C44))</f>
        <v/>
      </c>
      <c r="E44" s="7" t="n"/>
      <c r="F44" s="6" t="n"/>
      <c r="G44" s="6" t="n"/>
      <c r="H44" s="6" t="n"/>
      <c r="I44" s="4">
        <f>IF(COUNTA($F44:$H44)=0,"",MAX(LEN($F44),LEN($G44),LEN($H44)))</f>
        <v/>
      </c>
      <c r="J44" s="6" t="n"/>
      <c r="K44" s="6" t="n"/>
      <c r="L44" s="8">
        <f>IF($C44="","",IF($E44&lt;&gt;"是","缺少 AI 身份声明",IF($D44&gt;'设置'!$B$5,"过长",IF(COUNTA($F44:$H44)&lt;3,"补足 3 个快速回复",IF($I44&gt;'设置'!$B$6,"缩短按钮","就绪")))))</f>
        <v/>
      </c>
    </row>
    <row r="45">
      <c r="A45" s="4">
        <f>IF($C45="","",ROW()-4)</f>
        <v/>
      </c>
      <c r="B45" s="5" t="n"/>
      <c r="C45" s="6" t="n"/>
      <c r="D45" s="4">
        <f>IF($C45="","",LEN($C45))</f>
        <v/>
      </c>
      <c r="E45" s="7" t="n"/>
      <c r="F45" s="6" t="n"/>
      <c r="G45" s="6" t="n"/>
      <c r="H45" s="6" t="n"/>
      <c r="I45" s="4">
        <f>IF(COUNTA($F45:$H45)=0,"",MAX(LEN($F45),LEN($G45),LEN($H45)))</f>
        <v/>
      </c>
      <c r="J45" s="6" t="n"/>
      <c r="K45" s="6" t="n"/>
      <c r="L45" s="8">
        <f>IF($C45="","",IF($E45&lt;&gt;"是","缺少 AI 身份声明",IF($D45&gt;'设置'!$B$5,"过长",IF(COUNTA($F45:$H45)&lt;3,"补足 3 个快速回复",IF($I45&gt;'设置'!$B$6,"缩短按钮","就绪")))))</f>
        <v/>
      </c>
    </row>
    <row r="46">
      <c r="A46" s="4">
        <f>IF($C46="","",ROW()-4)</f>
        <v/>
      </c>
      <c r="B46" s="5" t="n"/>
      <c r="C46" s="6" t="n"/>
      <c r="D46" s="4">
        <f>IF($C46="","",LEN($C46))</f>
        <v/>
      </c>
      <c r="E46" s="7" t="n"/>
      <c r="F46" s="6" t="n"/>
      <c r="G46" s="6" t="n"/>
      <c r="H46" s="6" t="n"/>
      <c r="I46" s="4">
        <f>IF(COUNTA($F46:$H46)=0,"",MAX(LEN($F46),LEN($G46),LEN($H46)))</f>
        <v/>
      </c>
      <c r="J46" s="6" t="n"/>
      <c r="K46" s="6" t="n"/>
      <c r="L46" s="8">
        <f>IF($C46="","",IF($E46&lt;&gt;"是","缺少 AI 身份声明",IF($D46&gt;'设置'!$B$5,"过长",IF(COUNTA($F46:$H46)&lt;3,"补足 3 个快速回复",IF($I46&gt;'设置'!$B$6,"缩短按钮","就绪")))))</f>
        <v/>
      </c>
    </row>
    <row r="47">
      <c r="A47" s="4">
        <f>IF($C47="","",ROW()-4)</f>
        <v/>
      </c>
      <c r="B47" s="5" t="n"/>
      <c r="C47" s="6" t="n"/>
      <c r="D47" s="4">
        <f>IF($C47="","",LEN($C47))</f>
        <v/>
      </c>
      <c r="E47" s="7" t="n"/>
      <c r="F47" s="6" t="n"/>
      <c r="G47" s="6" t="n"/>
      <c r="H47" s="6" t="n"/>
      <c r="I47" s="4">
        <f>IF(COUNTA($F47:$H47)=0,"",MAX(LEN($F47),LEN($G47),LEN($H47)))</f>
        <v/>
      </c>
      <c r="J47" s="6" t="n"/>
      <c r="K47" s="6" t="n"/>
      <c r="L47" s="8">
        <f>IF($C47="","",IF($E47&lt;&gt;"是","缺少 AI 身份声明",IF($D47&gt;'设置'!$B$5,"过长",IF(COUNTA($F47:$H47)&lt;3,"补足 3 个快速回复",IF($I47&gt;'设置'!$B$6,"缩短按钮","就绪")))))</f>
        <v/>
      </c>
    </row>
    <row r="48">
      <c r="A48" s="4">
        <f>IF($C48="","",ROW()-4)</f>
        <v/>
      </c>
      <c r="B48" s="5" t="n"/>
      <c r="C48" s="6" t="n"/>
      <c r="D48" s="4">
        <f>IF($C48="","",LEN($C48))</f>
        <v/>
      </c>
      <c r="E48" s="7" t="n"/>
      <c r="F48" s="6" t="n"/>
      <c r="G48" s="6" t="n"/>
      <c r="H48" s="6" t="n"/>
      <c r="I48" s="4">
        <f>IF(COUNTA($F48:$H48)=0,"",MAX(LEN($F48),LEN($G48),LEN($H48)))</f>
        <v/>
      </c>
      <c r="J48" s="6" t="n"/>
      <c r="K48" s="6" t="n"/>
      <c r="L48" s="8">
        <f>IF($C48="","",IF($E48&lt;&gt;"是","缺少 AI 身份声明",IF($D48&gt;'设置'!$B$5,"过长",IF(COUNTA($F48:$H48)&lt;3,"补足 3 个快速回复",IF($I48&gt;'设置'!$B$6,"缩短按钮","就绪")))))</f>
        <v/>
      </c>
    </row>
    <row r="49">
      <c r="A49" s="4">
        <f>IF($C49="","",ROW()-4)</f>
        <v/>
      </c>
      <c r="B49" s="5" t="n"/>
      <c r="C49" s="6" t="n"/>
      <c r="D49" s="4">
        <f>IF($C49="","",LEN($C49))</f>
        <v/>
      </c>
      <c r="E49" s="7" t="n"/>
      <c r="F49" s="6" t="n"/>
      <c r="G49" s="6" t="n"/>
      <c r="H49" s="6" t="n"/>
      <c r="I49" s="4">
        <f>IF(COUNTA($F49:$H49)=0,"",MAX(LEN($F49),LEN($G49),LEN($H49)))</f>
        <v/>
      </c>
      <c r="J49" s="6" t="n"/>
      <c r="K49" s="6" t="n"/>
      <c r="L49" s="8">
        <f>IF($C49="","",IF($E49&lt;&gt;"是","缺少 AI 身份声明",IF($D49&gt;'设置'!$B$5,"过长",IF(COUNTA($F49:$H49)&lt;3,"补足 3 个快速回复",IF($I49&gt;'设置'!$B$6,"缩短按钮","就绪")))))</f>
        <v/>
      </c>
    </row>
    <row r="50">
      <c r="A50" s="4">
        <f>IF($C50="","",ROW()-4)</f>
        <v/>
      </c>
      <c r="B50" s="5" t="n"/>
      <c r="C50" s="6" t="n"/>
      <c r="D50" s="4">
        <f>IF($C50="","",LEN($C50))</f>
        <v/>
      </c>
      <c r="E50" s="7" t="n"/>
      <c r="F50" s="6" t="n"/>
      <c r="G50" s="6" t="n"/>
      <c r="H50" s="6" t="n"/>
      <c r="I50" s="4">
        <f>IF(COUNTA($F50:$H50)=0,"",MAX(LEN($F50),LEN($G50),LEN($H50)))</f>
        <v/>
      </c>
      <c r="J50" s="6" t="n"/>
      <c r="K50" s="6" t="n"/>
      <c r="L50" s="8">
        <f>IF($C50="","",IF($E50&lt;&gt;"是","缺少 AI 身份声明",IF($D50&gt;'设置'!$B$5,"过长",IF(COUNTA($F50:$H50)&lt;3,"补足 3 个快速回复",IF($I50&gt;'设置'!$B$6,"缩短按钮","就绪")))))</f>
        <v/>
      </c>
    </row>
    <row r="51">
      <c r="A51" s="4">
        <f>IF($C51="","",ROW()-4)</f>
        <v/>
      </c>
      <c r="B51" s="5" t="n"/>
      <c r="C51" s="6" t="n"/>
      <c r="D51" s="4">
        <f>IF($C51="","",LEN($C51))</f>
        <v/>
      </c>
      <c r="E51" s="7" t="n"/>
      <c r="F51" s="6" t="n"/>
      <c r="G51" s="6" t="n"/>
      <c r="H51" s="6" t="n"/>
      <c r="I51" s="4">
        <f>IF(COUNTA($F51:$H51)=0,"",MAX(LEN($F51),LEN($G51),LEN($H51)))</f>
        <v/>
      </c>
      <c r="J51" s="6" t="n"/>
      <c r="K51" s="6" t="n"/>
      <c r="L51" s="8">
        <f>IF($C51="","",IF($E51&lt;&gt;"是","缺少 AI 身份声明",IF($D51&gt;'设置'!$B$5,"过长",IF(COUNTA($F51:$H51)&lt;3,"补足 3 个快速回复",IF($I51&gt;'设置'!$B$6,"缩短按钮","就绪")))))</f>
        <v/>
      </c>
    </row>
    <row r="52">
      <c r="A52" s="4">
        <f>IF($C52="","",ROW()-4)</f>
        <v/>
      </c>
      <c r="B52" s="5" t="n"/>
      <c r="C52" s="6" t="n"/>
      <c r="D52" s="4">
        <f>IF($C52="","",LEN($C52))</f>
        <v/>
      </c>
      <c r="E52" s="7" t="n"/>
      <c r="F52" s="6" t="n"/>
      <c r="G52" s="6" t="n"/>
      <c r="H52" s="6" t="n"/>
      <c r="I52" s="4">
        <f>IF(COUNTA($F52:$H52)=0,"",MAX(LEN($F52),LEN($G52),LEN($H52)))</f>
        <v/>
      </c>
      <c r="J52" s="6" t="n"/>
      <c r="K52" s="6" t="n"/>
      <c r="L52" s="8">
        <f>IF($C52="","",IF($E52&lt;&gt;"是","缺少 AI 身份声明",IF($D52&gt;'设置'!$B$5,"过长",IF(COUNTA($F52:$H52)&lt;3,"补足 3 个快速回复",IF($I52&gt;'设置'!$B$6,"缩短按钮","就绪")))))</f>
        <v/>
      </c>
    </row>
    <row r="53">
      <c r="A53" s="4">
        <f>IF($C53="","",ROW()-4)</f>
        <v/>
      </c>
      <c r="B53" s="5" t="n"/>
      <c r="C53" s="6" t="n"/>
      <c r="D53" s="4">
        <f>IF($C53="","",LEN($C53))</f>
        <v/>
      </c>
      <c r="E53" s="7" t="n"/>
      <c r="F53" s="6" t="n"/>
      <c r="G53" s="6" t="n"/>
      <c r="H53" s="6" t="n"/>
      <c r="I53" s="4">
        <f>IF(COUNTA($F53:$H53)=0,"",MAX(LEN($F53),LEN($G53),LEN($H53)))</f>
        <v/>
      </c>
      <c r="J53" s="6" t="n"/>
      <c r="K53" s="6" t="n"/>
      <c r="L53" s="8">
        <f>IF($C53="","",IF($E53&lt;&gt;"是","缺少 AI 身份声明",IF($D53&gt;'设置'!$B$5,"过长",IF(COUNTA($F53:$H53)&lt;3,"补足 3 个快速回复",IF($I53&gt;'设置'!$B$6,"缩短按钮","就绪")))))</f>
        <v/>
      </c>
    </row>
    <row r="54">
      <c r="A54" s="4">
        <f>IF($C54="","",ROW()-4)</f>
        <v/>
      </c>
      <c r="B54" s="5" t="n"/>
      <c r="C54" s="6" t="n"/>
      <c r="D54" s="4">
        <f>IF($C54="","",LEN($C54))</f>
        <v/>
      </c>
      <c r="E54" s="7" t="n"/>
      <c r="F54" s="6" t="n"/>
      <c r="G54" s="6" t="n"/>
      <c r="H54" s="6" t="n"/>
      <c r="I54" s="4">
        <f>IF(COUNTA($F54:$H54)=0,"",MAX(LEN($F54),LEN($G54),LEN($H54)))</f>
        <v/>
      </c>
      <c r="J54" s="6" t="n"/>
      <c r="K54" s="6" t="n"/>
      <c r="L54" s="8">
        <f>IF($C54="","",IF($E54&lt;&gt;"是","缺少 AI 身份声明",IF($D54&gt;'设置'!$B$5,"过长",IF(COUNTA($F54:$H54)&lt;3,"补足 3 个快速回复",IF($I54&gt;'设置'!$B$6,"缩短按钮","就绪")))))</f>
        <v/>
      </c>
    </row>
    <row r="55">
      <c r="A55" s="4">
        <f>IF($C55="","",ROW()-4)</f>
        <v/>
      </c>
      <c r="B55" s="5" t="n"/>
      <c r="C55" s="6" t="n"/>
      <c r="D55" s="4">
        <f>IF($C55="","",LEN($C55))</f>
        <v/>
      </c>
      <c r="E55" s="7" t="n"/>
      <c r="F55" s="6" t="n"/>
      <c r="G55" s="6" t="n"/>
      <c r="H55" s="6" t="n"/>
      <c r="I55" s="4">
        <f>IF(COUNTA($F55:$H55)=0,"",MAX(LEN($F55),LEN($G55),LEN($H55)))</f>
        <v/>
      </c>
      <c r="J55" s="6" t="n"/>
      <c r="K55" s="6" t="n"/>
      <c r="L55" s="8">
        <f>IF($C55="","",IF($E55&lt;&gt;"是","缺少 AI 身份声明",IF($D55&gt;'设置'!$B$5,"过长",IF(COUNTA($F55:$H55)&lt;3,"补足 3 个快速回复",IF($I55&gt;'设置'!$B$6,"缩短按钮","就绪")))))</f>
        <v/>
      </c>
    </row>
    <row r="56">
      <c r="A56" s="4">
        <f>IF($C56="","",ROW()-4)</f>
        <v/>
      </c>
      <c r="B56" s="5" t="n"/>
      <c r="C56" s="6" t="n"/>
      <c r="D56" s="4">
        <f>IF($C56="","",LEN($C56))</f>
        <v/>
      </c>
      <c r="E56" s="7" t="n"/>
      <c r="F56" s="6" t="n"/>
      <c r="G56" s="6" t="n"/>
      <c r="H56" s="6" t="n"/>
      <c r="I56" s="4">
        <f>IF(COUNTA($F56:$H56)=0,"",MAX(LEN($F56),LEN($G56),LEN($H56)))</f>
        <v/>
      </c>
      <c r="J56" s="6" t="n"/>
      <c r="K56" s="6" t="n"/>
      <c r="L56" s="8">
        <f>IF($C56="","",IF($E56&lt;&gt;"是","缺少 AI 身份声明",IF($D56&gt;'设置'!$B$5,"过长",IF(COUNTA($F56:$H56)&lt;3,"补足 3 个快速回复",IF($I56&gt;'设置'!$B$6,"缩短按钮","就绪")))))</f>
        <v/>
      </c>
    </row>
    <row r="57">
      <c r="A57" s="4">
        <f>IF($C57="","",ROW()-4)</f>
        <v/>
      </c>
      <c r="B57" s="5" t="n"/>
      <c r="C57" s="6" t="n"/>
      <c r="D57" s="4">
        <f>IF($C57="","",LEN($C57))</f>
        <v/>
      </c>
      <c r="E57" s="7" t="n"/>
      <c r="F57" s="6" t="n"/>
      <c r="G57" s="6" t="n"/>
      <c r="H57" s="6" t="n"/>
      <c r="I57" s="4">
        <f>IF(COUNTA($F57:$H57)=0,"",MAX(LEN($F57),LEN($G57),LEN($H57)))</f>
        <v/>
      </c>
      <c r="J57" s="6" t="n"/>
      <c r="K57" s="6" t="n"/>
      <c r="L57" s="8">
        <f>IF($C57="","",IF($E57&lt;&gt;"是","缺少 AI 身份声明",IF($D57&gt;'设置'!$B$5,"过长",IF(COUNTA($F57:$H57)&lt;3,"补足 3 个快速回复",IF($I57&gt;'设置'!$B$6,"缩短按钮","就绪")))))</f>
        <v/>
      </c>
    </row>
    <row r="58">
      <c r="A58" s="4">
        <f>IF($C58="","",ROW()-4)</f>
        <v/>
      </c>
      <c r="B58" s="5" t="n"/>
      <c r="C58" s="6" t="n"/>
      <c r="D58" s="4">
        <f>IF($C58="","",LEN($C58))</f>
        <v/>
      </c>
      <c r="E58" s="7" t="n"/>
      <c r="F58" s="6" t="n"/>
      <c r="G58" s="6" t="n"/>
      <c r="H58" s="6" t="n"/>
      <c r="I58" s="4">
        <f>IF(COUNTA($F58:$H58)=0,"",MAX(LEN($F58),LEN($G58),LEN($H58)))</f>
        <v/>
      </c>
      <c r="J58" s="6" t="n"/>
      <c r="K58" s="6" t="n"/>
      <c r="L58" s="8">
        <f>IF($C58="","",IF($E58&lt;&gt;"是","缺少 AI 身份声明",IF($D58&gt;'设置'!$B$5,"过长",IF(COUNTA($F58:$H58)&lt;3,"补足 3 个快速回复",IF($I58&gt;'设置'!$B$6,"缩短按钮","就绪")))))</f>
        <v/>
      </c>
    </row>
    <row r="59">
      <c r="A59" s="4">
        <f>IF($C59="","",ROW()-4)</f>
        <v/>
      </c>
      <c r="B59" s="5" t="n"/>
      <c r="C59" s="6" t="n"/>
      <c r="D59" s="4">
        <f>IF($C59="","",LEN($C59))</f>
        <v/>
      </c>
      <c r="E59" s="7" t="n"/>
      <c r="F59" s="6" t="n"/>
      <c r="G59" s="6" t="n"/>
      <c r="H59" s="6" t="n"/>
      <c r="I59" s="4">
        <f>IF(COUNTA($F59:$H59)=0,"",MAX(LEN($F59),LEN($G59),LEN($H59)))</f>
        <v/>
      </c>
      <c r="J59" s="6" t="n"/>
      <c r="K59" s="6" t="n"/>
      <c r="L59" s="8">
        <f>IF($C59="","",IF($E59&lt;&gt;"是","缺少 AI 身份声明",IF($D59&gt;'设置'!$B$5,"过长",IF(COUNTA($F59:$H59)&lt;3,"补足 3 个快速回复",IF($I59&gt;'设置'!$B$6,"缩短按钮","就绪")))))</f>
        <v/>
      </c>
    </row>
    <row r="60">
      <c r="A60" s="4">
        <f>IF($C60="","",ROW()-4)</f>
        <v/>
      </c>
      <c r="B60" s="5" t="n"/>
      <c r="C60" s="6" t="n"/>
      <c r="D60" s="4">
        <f>IF($C60="","",LEN($C60))</f>
        <v/>
      </c>
      <c r="E60" s="7" t="n"/>
      <c r="F60" s="6" t="n"/>
      <c r="G60" s="6" t="n"/>
      <c r="H60" s="6" t="n"/>
      <c r="I60" s="4">
        <f>IF(COUNTA($F60:$H60)=0,"",MAX(LEN($F60),LEN($G60),LEN($H60)))</f>
        <v/>
      </c>
      <c r="J60" s="6" t="n"/>
      <c r="K60" s="6" t="n"/>
      <c r="L60" s="8">
        <f>IF($C60="","",IF($E60&lt;&gt;"是","缺少 AI 身份声明",IF($D60&gt;'设置'!$B$5,"过长",IF(COUNTA($F60:$H60)&lt;3,"补足 3 个快速回复",IF($I60&gt;'设置'!$B$6,"缩短按钮","就绪")))))</f>
        <v/>
      </c>
    </row>
    <row r="61">
      <c r="A61" s="4">
        <f>IF($C61="","",ROW()-4)</f>
        <v/>
      </c>
      <c r="B61" s="5" t="n"/>
      <c r="C61" s="6" t="n"/>
      <c r="D61" s="4">
        <f>IF($C61="","",LEN($C61))</f>
        <v/>
      </c>
      <c r="E61" s="7" t="n"/>
      <c r="F61" s="6" t="n"/>
      <c r="G61" s="6" t="n"/>
      <c r="H61" s="6" t="n"/>
      <c r="I61" s="4">
        <f>IF(COUNTA($F61:$H61)=0,"",MAX(LEN($F61),LEN($G61),LEN($H61)))</f>
        <v/>
      </c>
      <c r="J61" s="6" t="n"/>
      <c r="K61" s="6" t="n"/>
      <c r="L61" s="8">
        <f>IF($C61="","",IF($E61&lt;&gt;"是","缺少 AI 身份声明",IF($D61&gt;'设置'!$B$5,"过长",IF(COUNTA($F61:$H61)&lt;3,"补足 3 个快速回复",IF($I61&gt;'设置'!$B$6,"缩短按钮","就绪")))))</f>
        <v/>
      </c>
    </row>
    <row r="62">
      <c r="A62" s="4">
        <f>IF($C62="","",ROW()-4)</f>
        <v/>
      </c>
      <c r="B62" s="5" t="n"/>
      <c r="C62" s="6" t="n"/>
      <c r="D62" s="4">
        <f>IF($C62="","",LEN($C62))</f>
        <v/>
      </c>
      <c r="E62" s="7" t="n"/>
      <c r="F62" s="6" t="n"/>
      <c r="G62" s="6" t="n"/>
      <c r="H62" s="6" t="n"/>
      <c r="I62" s="4">
        <f>IF(COUNTA($F62:$H62)=0,"",MAX(LEN($F62),LEN($G62),LEN($H62)))</f>
        <v/>
      </c>
      <c r="J62" s="6" t="n"/>
      <c r="K62" s="6" t="n"/>
      <c r="L62" s="8">
        <f>IF($C62="","",IF($E62&lt;&gt;"是","缺少 AI 身份声明",IF($D62&gt;'设置'!$B$5,"过长",IF(COUNTA($F62:$H62)&lt;3,"补足 3 个快速回复",IF($I62&gt;'设置'!$B$6,"缩短按钮","就绪")))))</f>
        <v/>
      </c>
    </row>
    <row r="63">
      <c r="A63" s="4">
        <f>IF($C63="","",ROW()-4)</f>
        <v/>
      </c>
      <c r="B63" s="5" t="n"/>
      <c r="C63" s="6" t="n"/>
      <c r="D63" s="4">
        <f>IF($C63="","",LEN($C63))</f>
        <v/>
      </c>
      <c r="E63" s="7" t="n"/>
      <c r="F63" s="6" t="n"/>
      <c r="G63" s="6" t="n"/>
      <c r="H63" s="6" t="n"/>
      <c r="I63" s="4">
        <f>IF(COUNTA($F63:$H63)=0,"",MAX(LEN($F63),LEN($G63),LEN($H63)))</f>
        <v/>
      </c>
      <c r="J63" s="6" t="n"/>
      <c r="K63" s="6" t="n"/>
      <c r="L63" s="8">
        <f>IF($C63="","",IF($E63&lt;&gt;"是","缺少 AI 身份声明",IF($D63&gt;'设置'!$B$5,"过长",IF(COUNTA($F63:$H63)&lt;3,"补足 3 个快速回复",IF($I63&gt;'设置'!$B$6,"缩短按钮","就绪")))))</f>
        <v/>
      </c>
    </row>
    <row r="64">
      <c r="A64" s="4">
        <f>IF($C64="","",ROW()-4)</f>
        <v/>
      </c>
      <c r="B64" s="5" t="n"/>
      <c r="C64" s="6" t="n"/>
      <c r="D64" s="4">
        <f>IF($C64="","",LEN($C64))</f>
        <v/>
      </c>
      <c r="E64" s="7" t="n"/>
      <c r="F64" s="6" t="n"/>
      <c r="G64" s="6" t="n"/>
      <c r="H64" s="6" t="n"/>
      <c r="I64" s="4">
        <f>IF(COUNTA($F64:$H64)=0,"",MAX(LEN($F64),LEN($G64),LEN($H64)))</f>
        <v/>
      </c>
      <c r="J64" s="6" t="n"/>
      <c r="K64" s="6" t="n"/>
      <c r="L64" s="8">
        <f>IF($C64="","",IF($E64&lt;&gt;"是","缺少 AI 身份声明",IF($D64&gt;'设置'!$B$5,"过长",IF(COUNTA($F64:$H64)&lt;3,"补足 3 个快速回复",IF($I64&gt;'设置'!$B$6,"缩短按钮","就绪")))))</f>
        <v/>
      </c>
    </row>
    <row r="65">
      <c r="A65" s="4">
        <f>IF($C65="","",ROW()-4)</f>
        <v/>
      </c>
      <c r="B65" s="5" t="n"/>
      <c r="C65" s="6" t="n"/>
      <c r="D65" s="4">
        <f>IF($C65="","",LEN($C65))</f>
        <v/>
      </c>
      <c r="E65" s="7" t="n"/>
      <c r="F65" s="6" t="n"/>
      <c r="G65" s="6" t="n"/>
      <c r="H65" s="6" t="n"/>
      <c r="I65" s="4">
        <f>IF(COUNTA($F65:$H65)=0,"",MAX(LEN($F65),LEN($G65),LEN($H65)))</f>
        <v/>
      </c>
      <c r="J65" s="6" t="n"/>
      <c r="K65" s="6" t="n"/>
      <c r="L65" s="8">
        <f>IF($C65="","",IF($E65&lt;&gt;"是","缺少 AI 身份声明",IF($D65&gt;'设置'!$B$5,"过长",IF(COUNTA($F65:$H65)&lt;3,"补足 3 个快速回复",IF($I65&gt;'设置'!$B$6,"缩短按钮","就绪")))))</f>
        <v/>
      </c>
    </row>
    <row r="66">
      <c r="A66" s="4">
        <f>IF($C66="","",ROW()-4)</f>
        <v/>
      </c>
      <c r="B66" s="5" t="n"/>
      <c r="C66" s="6" t="n"/>
      <c r="D66" s="4">
        <f>IF($C66="","",LEN($C66))</f>
        <v/>
      </c>
      <c r="E66" s="7" t="n"/>
      <c r="F66" s="6" t="n"/>
      <c r="G66" s="6" t="n"/>
      <c r="H66" s="6" t="n"/>
      <c r="I66" s="4">
        <f>IF(COUNTA($F66:$H66)=0,"",MAX(LEN($F66),LEN($G66),LEN($H66)))</f>
        <v/>
      </c>
      <c r="J66" s="6" t="n"/>
      <c r="K66" s="6" t="n"/>
      <c r="L66" s="8">
        <f>IF($C66="","",IF($E66&lt;&gt;"是","缺少 AI 身份声明",IF($D66&gt;'设置'!$B$5,"过长",IF(COUNTA($F66:$H66)&lt;3,"补足 3 个快速回复",IF($I66&gt;'设置'!$B$6,"缩短按钮","就绪")))))</f>
        <v/>
      </c>
    </row>
    <row r="67">
      <c r="A67" s="4">
        <f>IF($C67="","",ROW()-4)</f>
        <v/>
      </c>
      <c r="B67" s="5" t="n"/>
      <c r="C67" s="6" t="n"/>
      <c r="D67" s="4">
        <f>IF($C67="","",LEN($C67))</f>
        <v/>
      </c>
      <c r="E67" s="7" t="n"/>
      <c r="F67" s="6" t="n"/>
      <c r="G67" s="6" t="n"/>
      <c r="H67" s="6" t="n"/>
      <c r="I67" s="4">
        <f>IF(COUNTA($F67:$H67)=0,"",MAX(LEN($F67),LEN($G67),LEN($H67)))</f>
        <v/>
      </c>
      <c r="J67" s="6" t="n"/>
      <c r="K67" s="6" t="n"/>
      <c r="L67" s="8">
        <f>IF($C67="","",IF($E67&lt;&gt;"是","缺少 AI 身份声明",IF($D67&gt;'设置'!$B$5,"过长",IF(COUNTA($F67:$H67)&lt;3,"补足 3 个快速回复",IF($I67&gt;'设置'!$B$6,"缩短按钮","就绪")))))</f>
        <v/>
      </c>
    </row>
    <row r="68">
      <c r="A68" s="4">
        <f>IF($C68="","",ROW()-4)</f>
        <v/>
      </c>
      <c r="B68" s="5" t="n"/>
      <c r="C68" s="6" t="n"/>
      <c r="D68" s="4">
        <f>IF($C68="","",LEN($C68))</f>
        <v/>
      </c>
      <c r="E68" s="7" t="n"/>
      <c r="F68" s="6" t="n"/>
      <c r="G68" s="6" t="n"/>
      <c r="H68" s="6" t="n"/>
      <c r="I68" s="4">
        <f>IF(COUNTA($F68:$H68)=0,"",MAX(LEN($F68),LEN($G68),LEN($H68)))</f>
        <v/>
      </c>
      <c r="J68" s="6" t="n"/>
      <c r="K68" s="6" t="n"/>
      <c r="L68" s="8">
        <f>IF($C68="","",IF($E68&lt;&gt;"是","缺少 AI 身份声明",IF($D68&gt;'设置'!$B$5,"过长",IF(COUNTA($F68:$H68)&lt;3,"补足 3 个快速回复",IF($I68&gt;'设置'!$B$6,"缩短按钮","就绪")))))</f>
        <v/>
      </c>
    </row>
    <row r="69">
      <c r="A69" s="4">
        <f>IF($C69="","",ROW()-4)</f>
        <v/>
      </c>
      <c r="B69" s="5" t="n"/>
      <c r="C69" s="6" t="n"/>
      <c r="D69" s="4">
        <f>IF($C69="","",LEN($C69))</f>
        <v/>
      </c>
      <c r="E69" s="7" t="n"/>
      <c r="F69" s="6" t="n"/>
      <c r="G69" s="6" t="n"/>
      <c r="H69" s="6" t="n"/>
      <c r="I69" s="4">
        <f>IF(COUNTA($F69:$H69)=0,"",MAX(LEN($F69),LEN($G69),LEN($H69)))</f>
        <v/>
      </c>
      <c r="J69" s="6" t="n"/>
      <c r="K69" s="6" t="n"/>
      <c r="L69" s="8">
        <f>IF($C69="","",IF($E69&lt;&gt;"是","缺少 AI 身份声明",IF($D69&gt;'设置'!$B$5,"过长",IF(COUNTA($F69:$H69)&lt;3,"补足 3 个快速回复",IF($I69&gt;'设置'!$B$6,"缩短按钮","就绪")))))</f>
        <v/>
      </c>
    </row>
    <row r="70">
      <c r="A70" s="4">
        <f>IF($C70="","",ROW()-4)</f>
        <v/>
      </c>
      <c r="B70" s="5" t="n"/>
      <c r="C70" s="6" t="n"/>
      <c r="D70" s="4">
        <f>IF($C70="","",LEN($C70))</f>
        <v/>
      </c>
      <c r="E70" s="7" t="n"/>
      <c r="F70" s="6" t="n"/>
      <c r="G70" s="6" t="n"/>
      <c r="H70" s="6" t="n"/>
      <c r="I70" s="4">
        <f>IF(COUNTA($F70:$H70)=0,"",MAX(LEN($F70),LEN($G70),LEN($H70)))</f>
        <v/>
      </c>
      <c r="J70" s="6" t="n"/>
      <c r="K70" s="6" t="n"/>
      <c r="L70" s="8">
        <f>IF($C70="","",IF($E70&lt;&gt;"是","缺少 AI 身份声明",IF($D70&gt;'设置'!$B$5,"过长",IF(COUNTA($F70:$H70)&lt;3,"补足 3 个快速回复",IF($I70&gt;'设置'!$B$6,"缩短按钮","就绪")))))</f>
        <v/>
      </c>
    </row>
    <row r="71">
      <c r="A71" s="4">
        <f>IF($C71="","",ROW()-4)</f>
        <v/>
      </c>
      <c r="B71" s="5" t="n"/>
      <c r="C71" s="6" t="n"/>
      <c r="D71" s="4">
        <f>IF($C71="","",LEN($C71))</f>
        <v/>
      </c>
      <c r="E71" s="7" t="n"/>
      <c r="F71" s="6" t="n"/>
      <c r="G71" s="6" t="n"/>
      <c r="H71" s="6" t="n"/>
      <c r="I71" s="4">
        <f>IF(COUNTA($F71:$H71)=0,"",MAX(LEN($F71),LEN($G71),LEN($H71)))</f>
        <v/>
      </c>
      <c r="J71" s="6" t="n"/>
      <c r="K71" s="6" t="n"/>
      <c r="L71" s="8">
        <f>IF($C71="","",IF($E71&lt;&gt;"是","缺少 AI 身份声明",IF($D71&gt;'设置'!$B$5,"过长",IF(COUNTA($F71:$H71)&lt;3,"补足 3 个快速回复",IF($I71&gt;'设置'!$B$6,"缩短按钮","就绪")))))</f>
        <v/>
      </c>
    </row>
    <row r="72">
      <c r="A72" s="4">
        <f>IF($C72="","",ROW()-4)</f>
        <v/>
      </c>
      <c r="B72" s="5" t="n"/>
      <c r="C72" s="6" t="n"/>
      <c r="D72" s="4">
        <f>IF($C72="","",LEN($C72))</f>
        <v/>
      </c>
      <c r="E72" s="7" t="n"/>
      <c r="F72" s="6" t="n"/>
      <c r="G72" s="6" t="n"/>
      <c r="H72" s="6" t="n"/>
      <c r="I72" s="4">
        <f>IF(COUNTA($F72:$H72)=0,"",MAX(LEN($F72),LEN($G72),LEN($H72)))</f>
        <v/>
      </c>
      <c r="J72" s="6" t="n"/>
      <c r="K72" s="6" t="n"/>
      <c r="L72" s="8">
        <f>IF($C72="","",IF($E72&lt;&gt;"是","缺少 AI 身份声明",IF($D72&gt;'设置'!$B$5,"过长",IF(COUNTA($F72:$H72)&lt;3,"补足 3 个快速回复",IF($I72&gt;'设置'!$B$6,"缩短按钮","就绪")))))</f>
        <v/>
      </c>
    </row>
    <row r="73">
      <c r="A73" s="4">
        <f>IF($C73="","",ROW()-4)</f>
        <v/>
      </c>
      <c r="B73" s="5" t="n"/>
      <c r="C73" s="6" t="n"/>
      <c r="D73" s="4">
        <f>IF($C73="","",LEN($C73))</f>
        <v/>
      </c>
      <c r="E73" s="7" t="n"/>
      <c r="F73" s="6" t="n"/>
      <c r="G73" s="6" t="n"/>
      <c r="H73" s="6" t="n"/>
      <c r="I73" s="4">
        <f>IF(COUNTA($F73:$H73)=0,"",MAX(LEN($F73),LEN($G73),LEN($H73)))</f>
        <v/>
      </c>
      <c r="J73" s="6" t="n"/>
      <c r="K73" s="6" t="n"/>
      <c r="L73" s="8">
        <f>IF($C73="","",IF($E73&lt;&gt;"是","缺少 AI 身份声明",IF($D73&gt;'设置'!$B$5,"过长",IF(COUNTA($F73:$H73)&lt;3,"补足 3 个快速回复",IF($I73&gt;'设置'!$B$6,"缩短按钮","就绪")))))</f>
        <v/>
      </c>
    </row>
    <row r="74">
      <c r="A74" s="4">
        <f>IF($C74="","",ROW()-4)</f>
        <v/>
      </c>
      <c r="B74" s="5" t="n"/>
      <c r="C74" s="6" t="n"/>
      <c r="D74" s="4">
        <f>IF($C74="","",LEN($C74))</f>
        <v/>
      </c>
      <c r="E74" s="7" t="n"/>
      <c r="F74" s="6" t="n"/>
      <c r="G74" s="6" t="n"/>
      <c r="H74" s="6" t="n"/>
      <c r="I74" s="4">
        <f>IF(COUNTA($F74:$H74)=0,"",MAX(LEN($F74),LEN($G74),LEN($H74)))</f>
        <v/>
      </c>
      <c r="J74" s="6" t="n"/>
      <c r="K74" s="6" t="n"/>
      <c r="L74" s="8">
        <f>IF($C74="","",IF($E74&lt;&gt;"是","缺少 AI 身份声明",IF($D74&gt;'设置'!$B$5,"过长",IF(COUNTA($F74:$H74)&lt;3,"补足 3 个快速回复",IF($I74&gt;'设置'!$B$6,"缩短按钮","就绪")))))</f>
        <v/>
      </c>
    </row>
    <row r="75">
      <c r="A75" s="4">
        <f>IF($C75="","",ROW()-4)</f>
        <v/>
      </c>
      <c r="B75" s="5" t="n"/>
      <c r="C75" s="6" t="n"/>
      <c r="D75" s="4">
        <f>IF($C75="","",LEN($C75))</f>
        <v/>
      </c>
      <c r="E75" s="7" t="n"/>
      <c r="F75" s="6" t="n"/>
      <c r="G75" s="6" t="n"/>
      <c r="H75" s="6" t="n"/>
      <c r="I75" s="4">
        <f>IF(COUNTA($F75:$H75)=0,"",MAX(LEN($F75),LEN($G75),LEN($H75)))</f>
        <v/>
      </c>
      <c r="J75" s="6" t="n"/>
      <c r="K75" s="6" t="n"/>
      <c r="L75" s="8">
        <f>IF($C75="","",IF($E75&lt;&gt;"是","缺少 AI 身份声明",IF($D75&gt;'设置'!$B$5,"过长",IF(COUNTA($F75:$H75)&lt;3,"补足 3 个快速回复",IF($I75&gt;'设置'!$B$6,"缩短按钮","就绪")))))</f>
        <v/>
      </c>
    </row>
    <row r="76">
      <c r="A76" s="4">
        <f>IF($C76="","",ROW()-4)</f>
        <v/>
      </c>
      <c r="B76" s="5" t="n"/>
      <c r="C76" s="6" t="n"/>
      <c r="D76" s="4">
        <f>IF($C76="","",LEN($C76))</f>
        <v/>
      </c>
      <c r="E76" s="7" t="n"/>
      <c r="F76" s="6" t="n"/>
      <c r="G76" s="6" t="n"/>
      <c r="H76" s="6" t="n"/>
      <c r="I76" s="4">
        <f>IF(COUNTA($F76:$H76)=0,"",MAX(LEN($F76),LEN($G76),LEN($H76)))</f>
        <v/>
      </c>
      <c r="J76" s="6" t="n"/>
      <c r="K76" s="6" t="n"/>
      <c r="L76" s="8">
        <f>IF($C76="","",IF($E76&lt;&gt;"是","缺少 AI 身份声明",IF($D76&gt;'设置'!$B$5,"过长",IF(COUNTA($F76:$H76)&lt;3,"补足 3 个快速回复",IF($I76&gt;'设置'!$B$6,"缩短按钮","就绪")))))</f>
        <v/>
      </c>
    </row>
    <row r="77">
      <c r="A77" s="4">
        <f>IF($C77="","",ROW()-4)</f>
        <v/>
      </c>
      <c r="B77" s="5" t="n"/>
      <c r="C77" s="6" t="n"/>
      <c r="D77" s="4">
        <f>IF($C77="","",LEN($C77))</f>
        <v/>
      </c>
      <c r="E77" s="7" t="n"/>
      <c r="F77" s="6" t="n"/>
      <c r="G77" s="6" t="n"/>
      <c r="H77" s="6" t="n"/>
      <c r="I77" s="4">
        <f>IF(COUNTA($F77:$H77)=0,"",MAX(LEN($F77),LEN($G77),LEN($H77)))</f>
        <v/>
      </c>
      <c r="J77" s="6" t="n"/>
      <c r="K77" s="6" t="n"/>
      <c r="L77" s="8">
        <f>IF($C77="","",IF($E77&lt;&gt;"是","缺少 AI 身份声明",IF($D77&gt;'设置'!$B$5,"过长",IF(COUNTA($F77:$H77)&lt;3,"补足 3 个快速回复",IF($I77&gt;'设置'!$B$6,"缩短按钮","就绪")))))</f>
        <v/>
      </c>
    </row>
    <row r="78">
      <c r="A78" s="4">
        <f>IF($C78="","",ROW()-4)</f>
        <v/>
      </c>
      <c r="B78" s="5" t="n"/>
      <c r="C78" s="6" t="n"/>
      <c r="D78" s="4">
        <f>IF($C78="","",LEN($C78))</f>
        <v/>
      </c>
      <c r="E78" s="7" t="n"/>
      <c r="F78" s="6" t="n"/>
      <c r="G78" s="6" t="n"/>
      <c r="H78" s="6" t="n"/>
      <c r="I78" s="4">
        <f>IF(COUNTA($F78:$H78)=0,"",MAX(LEN($F78),LEN($G78),LEN($H78)))</f>
        <v/>
      </c>
      <c r="J78" s="6" t="n"/>
      <c r="K78" s="6" t="n"/>
      <c r="L78" s="8">
        <f>IF($C78="","",IF($E78&lt;&gt;"是","缺少 AI 身份声明",IF($D78&gt;'设置'!$B$5,"过长",IF(COUNTA($F78:$H78)&lt;3,"补足 3 个快速回复",IF($I78&gt;'设置'!$B$6,"缩短按钮","就绪")))))</f>
        <v/>
      </c>
    </row>
    <row r="79">
      <c r="A79" s="4">
        <f>IF($C79="","",ROW()-4)</f>
        <v/>
      </c>
      <c r="B79" s="5" t="n"/>
      <c r="C79" s="6" t="n"/>
      <c r="D79" s="4">
        <f>IF($C79="","",LEN($C79))</f>
        <v/>
      </c>
      <c r="E79" s="7" t="n"/>
      <c r="F79" s="6" t="n"/>
      <c r="G79" s="6" t="n"/>
      <c r="H79" s="6" t="n"/>
      <c r="I79" s="4">
        <f>IF(COUNTA($F79:$H79)=0,"",MAX(LEN($F79),LEN($G79),LEN($H79)))</f>
        <v/>
      </c>
      <c r="J79" s="6" t="n"/>
      <c r="K79" s="6" t="n"/>
      <c r="L79" s="8">
        <f>IF($C79="","",IF($E79&lt;&gt;"是","缺少 AI 身份声明",IF($D79&gt;'设置'!$B$5,"过长",IF(COUNTA($F79:$H79)&lt;3,"补足 3 个快速回复",IF($I79&gt;'设置'!$B$6,"缩短按钮","就绪")))))</f>
        <v/>
      </c>
    </row>
    <row r="80">
      <c r="A80" s="4">
        <f>IF($C80="","",ROW()-4)</f>
        <v/>
      </c>
      <c r="B80" s="5" t="n"/>
      <c r="C80" s="6" t="n"/>
      <c r="D80" s="4">
        <f>IF($C80="","",LEN($C80))</f>
        <v/>
      </c>
      <c r="E80" s="7" t="n"/>
      <c r="F80" s="6" t="n"/>
      <c r="G80" s="6" t="n"/>
      <c r="H80" s="6" t="n"/>
      <c r="I80" s="4">
        <f>IF(COUNTA($F80:$H80)=0,"",MAX(LEN($F80),LEN($G80),LEN($H80)))</f>
        <v/>
      </c>
      <c r="J80" s="6" t="n"/>
      <c r="K80" s="6" t="n"/>
      <c r="L80" s="8">
        <f>IF($C80="","",IF($E80&lt;&gt;"是","缺少 AI 身份声明",IF($D80&gt;'设置'!$B$5,"过长",IF(COUNTA($F80:$H80)&lt;3,"补足 3 个快速回复",IF($I80&gt;'设置'!$B$6,"缩短按钮","就绪")))))</f>
        <v/>
      </c>
    </row>
    <row r="81">
      <c r="A81" s="4">
        <f>IF($C81="","",ROW()-4)</f>
        <v/>
      </c>
      <c r="B81" s="5" t="n"/>
      <c r="C81" s="6" t="n"/>
      <c r="D81" s="4">
        <f>IF($C81="","",LEN($C81))</f>
        <v/>
      </c>
      <c r="E81" s="7" t="n"/>
      <c r="F81" s="6" t="n"/>
      <c r="G81" s="6" t="n"/>
      <c r="H81" s="6" t="n"/>
      <c r="I81" s="4">
        <f>IF(COUNTA($F81:$H81)=0,"",MAX(LEN($F81),LEN($G81),LEN($H81)))</f>
        <v/>
      </c>
      <c r="J81" s="6" t="n"/>
      <c r="K81" s="6" t="n"/>
      <c r="L81" s="8">
        <f>IF($C81="","",IF($E81&lt;&gt;"是","缺少 AI 身份声明",IF($D81&gt;'设置'!$B$5,"过长",IF(COUNTA($F81:$H81)&lt;3,"补足 3 个快速回复",IF($I81&gt;'设置'!$B$6,"缩短按钮","就绪")))))</f>
        <v/>
      </c>
    </row>
    <row r="82">
      <c r="A82" s="4">
        <f>IF($C82="","",ROW()-4)</f>
        <v/>
      </c>
      <c r="B82" s="5" t="n"/>
      <c r="C82" s="6" t="n"/>
      <c r="D82" s="4">
        <f>IF($C82="","",LEN($C82))</f>
        <v/>
      </c>
      <c r="E82" s="7" t="n"/>
      <c r="F82" s="6" t="n"/>
      <c r="G82" s="6" t="n"/>
      <c r="H82" s="6" t="n"/>
      <c r="I82" s="4">
        <f>IF(COUNTA($F82:$H82)=0,"",MAX(LEN($F82),LEN($G82),LEN($H82)))</f>
        <v/>
      </c>
      <c r="J82" s="6" t="n"/>
      <c r="K82" s="6" t="n"/>
      <c r="L82" s="8">
        <f>IF($C82="","",IF($E82&lt;&gt;"是","缺少 AI 身份声明",IF($D82&gt;'设置'!$B$5,"过长",IF(COUNTA($F82:$H82)&lt;3,"补足 3 个快速回复",IF($I82&gt;'设置'!$B$6,"缩短按钮","就绪")))))</f>
        <v/>
      </c>
    </row>
    <row r="83">
      <c r="A83" s="4">
        <f>IF($C83="","",ROW()-4)</f>
        <v/>
      </c>
      <c r="B83" s="5" t="n"/>
      <c r="C83" s="6" t="n"/>
      <c r="D83" s="4">
        <f>IF($C83="","",LEN($C83))</f>
        <v/>
      </c>
      <c r="E83" s="7" t="n"/>
      <c r="F83" s="6" t="n"/>
      <c r="G83" s="6" t="n"/>
      <c r="H83" s="6" t="n"/>
      <c r="I83" s="4">
        <f>IF(COUNTA($F83:$H83)=0,"",MAX(LEN($F83),LEN($G83),LEN($H83)))</f>
        <v/>
      </c>
      <c r="J83" s="6" t="n"/>
      <c r="K83" s="6" t="n"/>
      <c r="L83" s="8">
        <f>IF($C83="","",IF($E83&lt;&gt;"是","缺少 AI 身份声明",IF($D83&gt;'设置'!$B$5,"过长",IF(COUNTA($F83:$H83)&lt;3,"补足 3 个快速回复",IF($I83&gt;'设置'!$B$6,"缩短按钮","就绪")))))</f>
        <v/>
      </c>
    </row>
    <row r="84">
      <c r="A84" s="4">
        <f>IF($C84="","",ROW()-4)</f>
        <v/>
      </c>
      <c r="B84" s="5" t="n"/>
      <c r="C84" s="6" t="n"/>
      <c r="D84" s="4">
        <f>IF($C84="","",LEN($C84))</f>
        <v/>
      </c>
      <c r="E84" s="7" t="n"/>
      <c r="F84" s="6" t="n"/>
      <c r="G84" s="6" t="n"/>
      <c r="H84" s="6" t="n"/>
      <c r="I84" s="4">
        <f>IF(COUNTA($F84:$H84)=0,"",MAX(LEN($F84),LEN($G84),LEN($H84)))</f>
        <v/>
      </c>
      <c r="J84" s="6" t="n"/>
      <c r="K84" s="6" t="n"/>
      <c r="L84" s="8">
        <f>IF($C84="","",IF($E84&lt;&gt;"是","缺少 AI 身份声明",IF($D84&gt;'设置'!$B$5,"过长",IF(COUNTA($F84:$H84)&lt;3,"补足 3 个快速回复",IF($I84&gt;'设置'!$B$6,"缩短按钮","就绪")))))</f>
        <v/>
      </c>
    </row>
    <row r="85">
      <c r="A85" s="4">
        <f>IF($C85="","",ROW()-4)</f>
        <v/>
      </c>
      <c r="B85" s="5" t="n"/>
      <c r="C85" s="6" t="n"/>
      <c r="D85" s="4">
        <f>IF($C85="","",LEN($C85))</f>
        <v/>
      </c>
      <c r="E85" s="7" t="n"/>
      <c r="F85" s="6" t="n"/>
      <c r="G85" s="6" t="n"/>
      <c r="H85" s="6" t="n"/>
      <c r="I85" s="4">
        <f>IF(COUNTA($F85:$H85)=0,"",MAX(LEN($F85),LEN($G85),LEN($H85)))</f>
        <v/>
      </c>
      <c r="J85" s="6" t="n"/>
      <c r="K85" s="6" t="n"/>
      <c r="L85" s="8">
        <f>IF($C85="","",IF($E85&lt;&gt;"是","缺少 AI 身份声明",IF($D85&gt;'设置'!$B$5,"过长",IF(COUNTA($F85:$H85)&lt;3,"补足 3 个快速回复",IF($I85&gt;'设置'!$B$6,"缩短按钮","就绪")))))</f>
        <v/>
      </c>
    </row>
    <row r="86">
      <c r="A86" s="4">
        <f>IF($C86="","",ROW()-4)</f>
        <v/>
      </c>
      <c r="B86" s="5" t="n"/>
      <c r="C86" s="6" t="n"/>
      <c r="D86" s="4">
        <f>IF($C86="","",LEN($C86))</f>
        <v/>
      </c>
      <c r="E86" s="7" t="n"/>
      <c r="F86" s="6" t="n"/>
      <c r="G86" s="6" t="n"/>
      <c r="H86" s="6" t="n"/>
      <c r="I86" s="4">
        <f>IF(COUNTA($F86:$H86)=0,"",MAX(LEN($F86),LEN($G86),LEN($H86)))</f>
        <v/>
      </c>
      <c r="J86" s="6" t="n"/>
      <c r="K86" s="6" t="n"/>
      <c r="L86" s="8">
        <f>IF($C86="","",IF($E86&lt;&gt;"是","缺少 AI 身份声明",IF($D86&gt;'设置'!$B$5,"过长",IF(COUNTA($F86:$H86)&lt;3,"补足 3 个快速回复",IF($I86&gt;'设置'!$B$6,"缩短按钮","就绪")))))</f>
        <v/>
      </c>
    </row>
    <row r="87">
      <c r="A87" s="4">
        <f>IF($C87="","",ROW()-4)</f>
        <v/>
      </c>
      <c r="B87" s="5" t="n"/>
      <c r="C87" s="6" t="n"/>
      <c r="D87" s="4">
        <f>IF($C87="","",LEN($C87))</f>
        <v/>
      </c>
      <c r="E87" s="7" t="n"/>
      <c r="F87" s="6" t="n"/>
      <c r="G87" s="6" t="n"/>
      <c r="H87" s="6" t="n"/>
      <c r="I87" s="4">
        <f>IF(COUNTA($F87:$H87)=0,"",MAX(LEN($F87),LEN($G87),LEN($H87)))</f>
        <v/>
      </c>
      <c r="J87" s="6" t="n"/>
      <c r="K87" s="6" t="n"/>
      <c r="L87" s="8">
        <f>IF($C87="","",IF($E87&lt;&gt;"是","缺少 AI 身份声明",IF($D87&gt;'设置'!$B$5,"过长",IF(COUNTA($F87:$H87)&lt;3,"补足 3 个快速回复",IF($I87&gt;'设置'!$B$6,"缩短按钮","就绪")))))</f>
        <v/>
      </c>
    </row>
    <row r="88">
      <c r="A88" s="4">
        <f>IF($C88="","",ROW()-4)</f>
        <v/>
      </c>
      <c r="B88" s="5" t="n"/>
      <c r="C88" s="6" t="n"/>
      <c r="D88" s="4">
        <f>IF($C88="","",LEN($C88))</f>
        <v/>
      </c>
      <c r="E88" s="7" t="n"/>
      <c r="F88" s="6" t="n"/>
      <c r="G88" s="6" t="n"/>
      <c r="H88" s="6" t="n"/>
      <c r="I88" s="4">
        <f>IF(COUNTA($F88:$H88)=0,"",MAX(LEN($F88),LEN($G88),LEN($H88)))</f>
        <v/>
      </c>
      <c r="J88" s="6" t="n"/>
      <c r="K88" s="6" t="n"/>
      <c r="L88" s="8">
        <f>IF($C88="","",IF($E88&lt;&gt;"是","缺少 AI 身份声明",IF($D88&gt;'设置'!$B$5,"过长",IF(COUNTA($F88:$H88)&lt;3,"补足 3 个快速回复",IF($I88&gt;'设置'!$B$6,"缩短按钮","就绪")))))</f>
        <v/>
      </c>
    </row>
    <row r="89">
      <c r="A89" s="4">
        <f>IF($C89="","",ROW()-4)</f>
        <v/>
      </c>
      <c r="B89" s="5" t="n"/>
      <c r="C89" s="6" t="n"/>
      <c r="D89" s="4">
        <f>IF($C89="","",LEN($C89))</f>
        <v/>
      </c>
      <c r="E89" s="7" t="n"/>
      <c r="F89" s="6" t="n"/>
      <c r="G89" s="6" t="n"/>
      <c r="H89" s="6" t="n"/>
      <c r="I89" s="4">
        <f>IF(COUNTA($F89:$H89)=0,"",MAX(LEN($F89),LEN($G89),LEN($H89)))</f>
        <v/>
      </c>
      <c r="J89" s="6" t="n"/>
      <c r="K89" s="6" t="n"/>
      <c r="L89" s="8">
        <f>IF($C89="","",IF($E89&lt;&gt;"是","缺少 AI 身份声明",IF($D89&gt;'设置'!$B$5,"过长",IF(COUNTA($F89:$H89)&lt;3,"补足 3 个快速回复",IF($I89&gt;'设置'!$B$6,"缩短按钮","就绪")))))</f>
        <v/>
      </c>
    </row>
    <row r="90">
      <c r="A90" s="4">
        <f>IF($C90="","",ROW()-4)</f>
        <v/>
      </c>
      <c r="B90" s="5" t="n"/>
      <c r="C90" s="6" t="n"/>
      <c r="D90" s="4">
        <f>IF($C90="","",LEN($C90))</f>
        <v/>
      </c>
      <c r="E90" s="7" t="n"/>
      <c r="F90" s="6" t="n"/>
      <c r="G90" s="6" t="n"/>
      <c r="H90" s="6" t="n"/>
      <c r="I90" s="4">
        <f>IF(COUNTA($F90:$H90)=0,"",MAX(LEN($F90),LEN($G90),LEN($H90)))</f>
        <v/>
      </c>
      <c r="J90" s="6" t="n"/>
      <c r="K90" s="6" t="n"/>
      <c r="L90" s="8">
        <f>IF($C90="","",IF($E90&lt;&gt;"是","缺少 AI 身份声明",IF($D90&gt;'设置'!$B$5,"过长",IF(COUNTA($F90:$H90)&lt;3,"补足 3 个快速回复",IF($I90&gt;'设置'!$B$6,"缩短按钮","就绪")))))</f>
        <v/>
      </c>
    </row>
    <row r="91">
      <c r="A91" s="4">
        <f>IF($C91="","",ROW()-4)</f>
        <v/>
      </c>
      <c r="B91" s="5" t="n"/>
      <c r="C91" s="6" t="n"/>
      <c r="D91" s="4">
        <f>IF($C91="","",LEN($C91))</f>
        <v/>
      </c>
      <c r="E91" s="7" t="n"/>
      <c r="F91" s="6" t="n"/>
      <c r="G91" s="6" t="n"/>
      <c r="H91" s="6" t="n"/>
      <c r="I91" s="4">
        <f>IF(COUNTA($F91:$H91)=0,"",MAX(LEN($F91),LEN($G91),LEN($H91)))</f>
        <v/>
      </c>
      <c r="J91" s="6" t="n"/>
      <c r="K91" s="6" t="n"/>
      <c r="L91" s="8">
        <f>IF($C91="","",IF($E91&lt;&gt;"是","缺少 AI 身份声明",IF($D91&gt;'设置'!$B$5,"过长",IF(COUNTA($F91:$H91)&lt;3,"补足 3 个快速回复",IF($I91&gt;'设置'!$B$6,"缩短按钮","就绪")))))</f>
        <v/>
      </c>
    </row>
    <row r="92">
      <c r="A92" s="4">
        <f>IF($C92="","",ROW()-4)</f>
        <v/>
      </c>
      <c r="B92" s="5" t="n"/>
      <c r="C92" s="6" t="n"/>
      <c r="D92" s="4">
        <f>IF($C92="","",LEN($C92))</f>
        <v/>
      </c>
      <c r="E92" s="7" t="n"/>
      <c r="F92" s="6" t="n"/>
      <c r="G92" s="6" t="n"/>
      <c r="H92" s="6" t="n"/>
      <c r="I92" s="4">
        <f>IF(COUNTA($F92:$H92)=0,"",MAX(LEN($F92),LEN($G92),LEN($H92)))</f>
        <v/>
      </c>
      <c r="J92" s="6" t="n"/>
      <c r="K92" s="6" t="n"/>
      <c r="L92" s="8">
        <f>IF($C92="","",IF($E92&lt;&gt;"是","缺少 AI 身份声明",IF($D92&gt;'设置'!$B$5,"过长",IF(COUNTA($F92:$H92)&lt;3,"补足 3 个快速回复",IF($I92&gt;'设置'!$B$6,"缩短按钮","就绪")))))</f>
        <v/>
      </c>
    </row>
    <row r="93">
      <c r="A93" s="4">
        <f>IF($C93="","",ROW()-4)</f>
        <v/>
      </c>
      <c r="B93" s="5" t="n"/>
      <c r="C93" s="6" t="n"/>
      <c r="D93" s="4">
        <f>IF($C93="","",LEN($C93))</f>
        <v/>
      </c>
      <c r="E93" s="7" t="n"/>
      <c r="F93" s="6" t="n"/>
      <c r="G93" s="6" t="n"/>
      <c r="H93" s="6" t="n"/>
      <c r="I93" s="4">
        <f>IF(COUNTA($F93:$H93)=0,"",MAX(LEN($F93),LEN($G93),LEN($H93)))</f>
        <v/>
      </c>
      <c r="J93" s="6" t="n"/>
      <c r="K93" s="6" t="n"/>
      <c r="L93" s="8">
        <f>IF($C93="","",IF($E93&lt;&gt;"是","缺少 AI 身份声明",IF($D93&gt;'设置'!$B$5,"过长",IF(COUNTA($F93:$H93)&lt;3,"补足 3 个快速回复",IF($I93&gt;'设置'!$B$6,"缩短按钮","就绪")))))</f>
        <v/>
      </c>
    </row>
    <row r="94">
      <c r="A94" s="4">
        <f>IF($C94="","",ROW()-4)</f>
        <v/>
      </c>
      <c r="B94" s="5" t="n"/>
      <c r="C94" s="6" t="n"/>
      <c r="D94" s="4">
        <f>IF($C94="","",LEN($C94))</f>
        <v/>
      </c>
      <c r="E94" s="7" t="n"/>
      <c r="F94" s="6" t="n"/>
      <c r="G94" s="6" t="n"/>
      <c r="H94" s="6" t="n"/>
      <c r="I94" s="4">
        <f>IF(COUNTA($F94:$H94)=0,"",MAX(LEN($F94),LEN($G94),LEN($H94)))</f>
        <v/>
      </c>
      <c r="J94" s="6" t="n"/>
      <c r="K94" s="6" t="n"/>
      <c r="L94" s="8">
        <f>IF($C94="","",IF($E94&lt;&gt;"是","缺少 AI 身份声明",IF($D94&gt;'设置'!$B$5,"过长",IF(COUNTA($F94:$H94)&lt;3,"补足 3 个快速回复",IF($I94&gt;'设置'!$B$6,"缩短按钮","就绪")))))</f>
        <v/>
      </c>
    </row>
    <row r="95">
      <c r="A95" s="4">
        <f>IF($C95="","",ROW()-4)</f>
        <v/>
      </c>
      <c r="B95" s="5" t="n"/>
      <c r="C95" s="6" t="n"/>
      <c r="D95" s="4">
        <f>IF($C95="","",LEN($C95))</f>
        <v/>
      </c>
      <c r="E95" s="7" t="n"/>
      <c r="F95" s="6" t="n"/>
      <c r="G95" s="6" t="n"/>
      <c r="H95" s="6" t="n"/>
      <c r="I95" s="4">
        <f>IF(COUNTA($F95:$H95)=0,"",MAX(LEN($F95),LEN($G95),LEN($H95)))</f>
        <v/>
      </c>
      <c r="J95" s="6" t="n"/>
      <c r="K95" s="6" t="n"/>
      <c r="L95" s="8">
        <f>IF($C95="","",IF($E95&lt;&gt;"是","缺少 AI 身份声明",IF($D95&gt;'设置'!$B$5,"过长",IF(COUNTA($F95:$H95)&lt;3,"补足 3 个快速回复",IF($I95&gt;'设置'!$B$6,"缩短按钮","就绪")))))</f>
        <v/>
      </c>
    </row>
    <row r="96">
      <c r="A96" s="4">
        <f>IF($C96="","",ROW()-4)</f>
        <v/>
      </c>
      <c r="B96" s="5" t="n"/>
      <c r="C96" s="6" t="n"/>
      <c r="D96" s="4">
        <f>IF($C96="","",LEN($C96))</f>
        <v/>
      </c>
      <c r="E96" s="7" t="n"/>
      <c r="F96" s="6" t="n"/>
      <c r="G96" s="6" t="n"/>
      <c r="H96" s="6" t="n"/>
      <c r="I96" s="4">
        <f>IF(COUNTA($F96:$H96)=0,"",MAX(LEN($F96),LEN($G96),LEN($H96)))</f>
        <v/>
      </c>
      <c r="J96" s="6" t="n"/>
      <c r="K96" s="6" t="n"/>
      <c r="L96" s="8">
        <f>IF($C96="","",IF($E96&lt;&gt;"是","缺少 AI 身份声明",IF($D96&gt;'设置'!$B$5,"过长",IF(COUNTA($F96:$H96)&lt;3,"补足 3 个快速回复",IF($I96&gt;'设置'!$B$6,"缩短按钮","就绪")))))</f>
        <v/>
      </c>
    </row>
    <row r="97">
      <c r="A97" s="4">
        <f>IF($C97="","",ROW()-4)</f>
        <v/>
      </c>
      <c r="B97" s="5" t="n"/>
      <c r="C97" s="6" t="n"/>
      <c r="D97" s="4">
        <f>IF($C97="","",LEN($C97))</f>
        <v/>
      </c>
      <c r="E97" s="7" t="n"/>
      <c r="F97" s="6" t="n"/>
      <c r="G97" s="6" t="n"/>
      <c r="H97" s="6" t="n"/>
      <c r="I97" s="4">
        <f>IF(COUNTA($F97:$H97)=0,"",MAX(LEN($F97),LEN($G97),LEN($H97)))</f>
        <v/>
      </c>
      <c r="J97" s="6" t="n"/>
      <c r="K97" s="6" t="n"/>
      <c r="L97" s="8">
        <f>IF($C97="","",IF($E97&lt;&gt;"是","缺少 AI 身份声明",IF($D97&gt;'设置'!$B$5,"过长",IF(COUNTA($F97:$H97)&lt;3,"补足 3 个快速回复",IF($I97&gt;'设置'!$B$6,"缩短按钮","就绪")))))</f>
        <v/>
      </c>
    </row>
    <row r="98">
      <c r="A98" s="4">
        <f>IF($C98="","",ROW()-4)</f>
        <v/>
      </c>
      <c r="B98" s="5" t="n"/>
      <c r="C98" s="6" t="n"/>
      <c r="D98" s="4">
        <f>IF($C98="","",LEN($C98))</f>
        <v/>
      </c>
      <c r="E98" s="7" t="n"/>
      <c r="F98" s="6" t="n"/>
      <c r="G98" s="6" t="n"/>
      <c r="H98" s="6" t="n"/>
      <c r="I98" s="4">
        <f>IF(COUNTA($F98:$H98)=0,"",MAX(LEN($F98),LEN($G98),LEN($H98)))</f>
        <v/>
      </c>
      <c r="J98" s="6" t="n"/>
      <c r="K98" s="6" t="n"/>
      <c r="L98" s="8">
        <f>IF($C98="","",IF($E98&lt;&gt;"是","缺少 AI 身份声明",IF($D98&gt;'设置'!$B$5,"过长",IF(COUNTA($F98:$H98)&lt;3,"补足 3 个快速回复",IF($I98&gt;'设置'!$B$6,"缩短按钮","就绪")))))</f>
        <v/>
      </c>
    </row>
    <row r="99">
      <c r="A99" s="4">
        <f>IF($C99="","",ROW()-4)</f>
        <v/>
      </c>
      <c r="B99" s="5" t="n"/>
      <c r="C99" s="6" t="n"/>
      <c r="D99" s="4">
        <f>IF($C99="","",LEN($C99))</f>
        <v/>
      </c>
      <c r="E99" s="7" t="n"/>
      <c r="F99" s="6" t="n"/>
      <c r="G99" s="6" t="n"/>
      <c r="H99" s="6" t="n"/>
      <c r="I99" s="4">
        <f>IF(COUNTA($F99:$H99)=0,"",MAX(LEN($F99),LEN($G99),LEN($H99)))</f>
        <v/>
      </c>
      <c r="J99" s="6" t="n"/>
      <c r="K99" s="6" t="n"/>
      <c r="L99" s="8">
        <f>IF($C99="","",IF($E99&lt;&gt;"是","缺少 AI 身份声明",IF($D99&gt;'设置'!$B$5,"过长",IF(COUNTA($F99:$H99)&lt;3,"补足 3 个快速回复",IF($I99&gt;'设置'!$B$6,"缩短按钮","就绪")))))</f>
        <v/>
      </c>
    </row>
    <row r="100">
      <c r="A100" s="4">
        <f>IF($C100="","",ROW()-4)</f>
        <v/>
      </c>
      <c r="B100" s="5" t="n"/>
      <c r="C100" s="6" t="n"/>
      <c r="D100" s="4">
        <f>IF($C100="","",LEN($C100))</f>
        <v/>
      </c>
      <c r="E100" s="7" t="n"/>
      <c r="F100" s="6" t="n"/>
      <c r="G100" s="6" t="n"/>
      <c r="H100" s="6" t="n"/>
      <c r="I100" s="4">
        <f>IF(COUNTA($F100:$H100)=0,"",MAX(LEN($F100),LEN($G100),LEN($H100)))</f>
        <v/>
      </c>
      <c r="J100" s="6" t="n"/>
      <c r="K100" s="6" t="n"/>
      <c r="L100" s="8">
        <f>IF($C100="","",IF($E100&lt;&gt;"是","缺少 AI 身份声明",IF($D100&gt;'设置'!$B$5,"过长",IF(COUNTA($F100:$H100)&lt;3,"补足 3 个快速回复",IF($I100&gt;'设置'!$B$6,"缩短按钮","就绪")))))</f>
        <v/>
      </c>
    </row>
    <row r="101">
      <c r="A101" s="4">
        <f>IF($C101="","",ROW()-4)</f>
        <v/>
      </c>
      <c r="B101" s="5" t="n"/>
      <c r="C101" s="6" t="n"/>
      <c r="D101" s="4">
        <f>IF($C101="","",LEN($C101))</f>
        <v/>
      </c>
      <c r="E101" s="7" t="n"/>
      <c r="F101" s="6" t="n"/>
      <c r="G101" s="6" t="n"/>
      <c r="H101" s="6" t="n"/>
      <c r="I101" s="4">
        <f>IF(COUNTA($F101:$H101)=0,"",MAX(LEN($F101),LEN($G101),LEN($H101)))</f>
        <v/>
      </c>
      <c r="J101" s="6" t="n"/>
      <c r="K101" s="6" t="n"/>
      <c r="L101" s="8">
        <f>IF($C101="","",IF($E101&lt;&gt;"是","缺少 AI 身份声明",IF($D101&gt;'设置'!$B$5,"过长",IF(COUNTA($F101:$H101)&lt;3,"补足 3 个快速回复",IF($I101&gt;'设置'!$B$6,"缩短按钮","就绪")))))</f>
        <v/>
      </c>
    </row>
    <row r="102">
      <c r="A102" s="4">
        <f>IF($C102="","",ROW()-4)</f>
        <v/>
      </c>
      <c r="B102" s="5" t="n"/>
      <c r="C102" s="6" t="n"/>
      <c r="D102" s="4">
        <f>IF($C102="","",LEN($C102))</f>
        <v/>
      </c>
      <c r="E102" s="7" t="n"/>
      <c r="F102" s="6" t="n"/>
      <c r="G102" s="6" t="n"/>
      <c r="H102" s="6" t="n"/>
      <c r="I102" s="4">
        <f>IF(COUNTA($F102:$H102)=0,"",MAX(LEN($F102),LEN($G102),LEN($H102)))</f>
        <v/>
      </c>
      <c r="J102" s="6" t="n"/>
      <c r="K102" s="6" t="n"/>
      <c r="L102" s="8">
        <f>IF($C102="","",IF($E102&lt;&gt;"是","缺少 AI 身份声明",IF($D102&gt;'设置'!$B$5,"过长",IF(COUNTA($F102:$H102)&lt;3,"补足 3 个快速回复",IF($I102&gt;'设置'!$B$6,"缩短按钮","就绪")))))</f>
        <v/>
      </c>
    </row>
    <row r="103">
      <c r="A103" s="4">
        <f>IF($C103="","",ROW()-4)</f>
        <v/>
      </c>
      <c r="B103" s="5" t="n"/>
      <c r="C103" s="6" t="n"/>
      <c r="D103" s="4">
        <f>IF($C103="","",LEN($C103))</f>
        <v/>
      </c>
      <c r="E103" s="7" t="n"/>
      <c r="F103" s="6" t="n"/>
      <c r="G103" s="6" t="n"/>
      <c r="H103" s="6" t="n"/>
      <c r="I103" s="4">
        <f>IF(COUNTA($F103:$H103)=0,"",MAX(LEN($F103),LEN($G103),LEN($H103)))</f>
        <v/>
      </c>
      <c r="J103" s="6" t="n"/>
      <c r="K103" s="6" t="n"/>
      <c r="L103" s="8">
        <f>IF($C103="","",IF($E103&lt;&gt;"是","缺少 AI 身份声明",IF($D103&gt;'设置'!$B$5,"过长",IF(COUNTA($F103:$H103)&lt;3,"补足 3 个快速回复",IF($I103&gt;'设置'!$B$6,"缩短按钮","就绪")))))</f>
        <v/>
      </c>
    </row>
    <row r="104">
      <c r="A104" s="4">
        <f>IF($C104="","",ROW()-4)</f>
        <v/>
      </c>
      <c r="B104" s="5" t="n"/>
      <c r="C104" s="6" t="n"/>
      <c r="D104" s="4">
        <f>IF($C104="","",LEN($C104))</f>
        <v/>
      </c>
      <c r="E104" s="7" t="n"/>
      <c r="F104" s="6" t="n"/>
      <c r="G104" s="6" t="n"/>
      <c r="H104" s="6" t="n"/>
      <c r="I104" s="4">
        <f>IF(COUNTA($F104:$H104)=0,"",MAX(LEN($F104),LEN($G104),LEN($H104)))</f>
        <v/>
      </c>
      <c r="J104" s="6" t="n"/>
      <c r="K104" s="6" t="n"/>
      <c r="L104" s="8">
        <f>IF($C104="","",IF($E104&lt;&gt;"是","缺少 AI 身份声明",IF($D104&gt;'设置'!$B$5,"过长",IF(COUNTA($F104:$H104)&lt;3,"补足 3 个快速回复",IF($I104&gt;'设置'!$B$6,"缩短按钮","就绪")))))</f>
        <v/>
      </c>
    </row>
    <row r="105">
      <c r="A105" s="4">
        <f>IF($C105="","",ROW()-4)</f>
        <v/>
      </c>
      <c r="B105" s="5" t="n"/>
      <c r="C105" s="6" t="n"/>
      <c r="D105" s="4">
        <f>IF($C105="","",LEN($C105))</f>
        <v/>
      </c>
      <c r="E105" s="7" t="n"/>
      <c r="F105" s="6" t="n"/>
      <c r="G105" s="6" t="n"/>
      <c r="H105" s="6" t="n"/>
      <c r="I105" s="4">
        <f>IF(COUNTA($F105:$H105)=0,"",MAX(LEN($F105),LEN($G105),LEN($H105)))</f>
        <v/>
      </c>
      <c r="J105" s="6" t="n"/>
      <c r="K105" s="6" t="n"/>
      <c r="L105" s="8">
        <f>IF($C105="","",IF($E105&lt;&gt;"是","缺少 AI 身份声明",IF($D105&gt;'设置'!$B$5,"过长",IF(COUNTA($F105:$H105)&lt;3,"补足 3 个快速回复",IF($I105&gt;'设置'!$B$6,"缩短按钮","就绪")))))</f>
        <v/>
      </c>
    </row>
    <row r="106">
      <c r="A106" s="4">
        <f>IF($C106="","",ROW()-4)</f>
        <v/>
      </c>
      <c r="B106" s="5" t="n"/>
      <c r="C106" s="6" t="n"/>
      <c r="D106" s="4">
        <f>IF($C106="","",LEN($C106))</f>
        <v/>
      </c>
      <c r="E106" s="7" t="n"/>
      <c r="F106" s="6" t="n"/>
      <c r="G106" s="6" t="n"/>
      <c r="H106" s="6" t="n"/>
      <c r="I106" s="4">
        <f>IF(COUNTA($F106:$H106)=0,"",MAX(LEN($F106),LEN($G106),LEN($H106)))</f>
        <v/>
      </c>
      <c r="J106" s="6" t="n"/>
      <c r="K106" s="6" t="n"/>
      <c r="L106" s="8">
        <f>IF($C106="","",IF($E106&lt;&gt;"是","缺少 AI 身份声明",IF($D106&gt;'设置'!$B$5,"过长",IF(COUNTA($F106:$H106)&lt;3,"补足 3 个快速回复",IF($I106&gt;'设置'!$B$6,"缩短按钮","就绪")))))</f>
        <v/>
      </c>
    </row>
    <row r="107">
      <c r="A107" s="4">
        <f>IF($C107="","",ROW()-4)</f>
        <v/>
      </c>
      <c r="B107" s="5" t="n"/>
      <c r="C107" s="6" t="n"/>
      <c r="D107" s="4">
        <f>IF($C107="","",LEN($C107))</f>
        <v/>
      </c>
      <c r="E107" s="7" t="n"/>
      <c r="F107" s="6" t="n"/>
      <c r="G107" s="6" t="n"/>
      <c r="H107" s="6" t="n"/>
      <c r="I107" s="4">
        <f>IF(COUNTA($F107:$H107)=0,"",MAX(LEN($F107),LEN($G107),LEN($H107)))</f>
        <v/>
      </c>
      <c r="J107" s="6" t="n"/>
      <c r="K107" s="6" t="n"/>
      <c r="L107" s="8">
        <f>IF($C107="","",IF($E107&lt;&gt;"是","缺少 AI 身份声明",IF($D107&gt;'设置'!$B$5,"过长",IF(COUNTA($F107:$H107)&lt;3,"补足 3 个快速回复",IF($I107&gt;'设置'!$B$6,"缩短按钮","就绪")))))</f>
        <v/>
      </c>
    </row>
    <row r="108">
      <c r="A108" s="4">
        <f>IF($C108="","",ROW()-4)</f>
        <v/>
      </c>
      <c r="B108" s="5" t="n"/>
      <c r="C108" s="6" t="n"/>
      <c r="D108" s="4">
        <f>IF($C108="","",LEN($C108))</f>
        <v/>
      </c>
      <c r="E108" s="7" t="n"/>
      <c r="F108" s="6" t="n"/>
      <c r="G108" s="6" t="n"/>
      <c r="H108" s="6" t="n"/>
      <c r="I108" s="4">
        <f>IF(COUNTA($F108:$H108)=0,"",MAX(LEN($F108),LEN($G108),LEN($H108)))</f>
        <v/>
      </c>
      <c r="J108" s="6" t="n"/>
      <c r="K108" s="6" t="n"/>
      <c r="L108" s="8">
        <f>IF($C108="","",IF($E108&lt;&gt;"是","缺少 AI 身份声明",IF($D108&gt;'设置'!$B$5,"过长",IF(COUNTA($F108:$H108)&lt;3,"补足 3 个快速回复",IF($I108&gt;'设置'!$B$6,"缩短按钮","就绪")))))</f>
        <v/>
      </c>
    </row>
    <row r="109">
      <c r="A109" s="4">
        <f>IF($C109="","",ROW()-4)</f>
        <v/>
      </c>
      <c r="B109" s="5" t="n"/>
      <c r="C109" s="6" t="n"/>
      <c r="D109" s="4">
        <f>IF($C109="","",LEN($C109))</f>
        <v/>
      </c>
      <c r="E109" s="7" t="n"/>
      <c r="F109" s="6" t="n"/>
      <c r="G109" s="6" t="n"/>
      <c r="H109" s="6" t="n"/>
      <c r="I109" s="4">
        <f>IF(COUNTA($F109:$H109)=0,"",MAX(LEN($F109),LEN($G109),LEN($H109)))</f>
        <v/>
      </c>
      <c r="J109" s="6" t="n"/>
      <c r="K109" s="6" t="n"/>
      <c r="L109" s="8">
        <f>IF($C109="","",IF($E109&lt;&gt;"是","缺少 AI 身份声明",IF($D109&gt;'设置'!$B$5,"过长",IF(COUNTA($F109:$H109)&lt;3,"补足 3 个快速回复",IF($I109&gt;'设置'!$B$6,"缩短按钮","就绪")))))</f>
        <v/>
      </c>
    </row>
    <row r="110">
      <c r="A110" s="4">
        <f>IF($C110="","",ROW()-4)</f>
        <v/>
      </c>
      <c r="B110" s="5" t="n"/>
      <c r="C110" s="6" t="n"/>
      <c r="D110" s="4">
        <f>IF($C110="","",LEN($C110))</f>
        <v/>
      </c>
      <c r="E110" s="7" t="n"/>
      <c r="F110" s="6" t="n"/>
      <c r="G110" s="6" t="n"/>
      <c r="H110" s="6" t="n"/>
      <c r="I110" s="4">
        <f>IF(COUNTA($F110:$H110)=0,"",MAX(LEN($F110),LEN($G110),LEN($H110)))</f>
        <v/>
      </c>
      <c r="J110" s="6" t="n"/>
      <c r="K110" s="6" t="n"/>
      <c r="L110" s="8">
        <f>IF($C110="","",IF($E110&lt;&gt;"是","缺少 AI 身份声明",IF($D110&gt;'设置'!$B$5,"过长",IF(COUNTA($F110:$H110)&lt;3,"补足 3 个快速回复",IF($I110&gt;'设置'!$B$6,"缩短按钮","就绪")))))</f>
        <v/>
      </c>
    </row>
    <row r="111">
      <c r="A111" s="4">
        <f>IF($C111="","",ROW()-4)</f>
        <v/>
      </c>
      <c r="B111" s="5" t="n"/>
      <c r="C111" s="6" t="n"/>
      <c r="D111" s="4">
        <f>IF($C111="","",LEN($C111))</f>
        <v/>
      </c>
      <c r="E111" s="7" t="n"/>
      <c r="F111" s="6" t="n"/>
      <c r="G111" s="6" t="n"/>
      <c r="H111" s="6" t="n"/>
      <c r="I111" s="4">
        <f>IF(COUNTA($F111:$H111)=0,"",MAX(LEN($F111),LEN($G111),LEN($H111)))</f>
        <v/>
      </c>
      <c r="J111" s="6" t="n"/>
      <c r="K111" s="6" t="n"/>
      <c r="L111" s="8">
        <f>IF($C111="","",IF($E111&lt;&gt;"是","缺少 AI 身份声明",IF($D111&gt;'设置'!$B$5,"过长",IF(COUNTA($F111:$H111)&lt;3,"补足 3 个快速回复",IF($I111&gt;'设置'!$B$6,"缩短按钮","就绪")))))</f>
        <v/>
      </c>
    </row>
    <row r="112">
      <c r="A112" s="4">
        <f>IF($C112="","",ROW()-4)</f>
        <v/>
      </c>
      <c r="B112" s="5" t="n"/>
      <c r="C112" s="6" t="n"/>
      <c r="D112" s="4">
        <f>IF($C112="","",LEN($C112))</f>
        <v/>
      </c>
      <c r="E112" s="7" t="n"/>
      <c r="F112" s="6" t="n"/>
      <c r="G112" s="6" t="n"/>
      <c r="H112" s="6" t="n"/>
      <c r="I112" s="4">
        <f>IF(COUNTA($F112:$H112)=0,"",MAX(LEN($F112),LEN($G112),LEN($H112)))</f>
        <v/>
      </c>
      <c r="J112" s="6" t="n"/>
      <c r="K112" s="6" t="n"/>
      <c r="L112" s="8">
        <f>IF($C112="","",IF($E112&lt;&gt;"是","缺少 AI 身份声明",IF($D112&gt;'设置'!$B$5,"过长",IF(COUNTA($F112:$H112)&lt;3,"补足 3 个快速回复",IF($I112&gt;'设置'!$B$6,"缩短按钮","就绪")))))</f>
        <v/>
      </c>
    </row>
    <row r="113">
      <c r="A113" s="4">
        <f>IF($C113="","",ROW()-4)</f>
        <v/>
      </c>
      <c r="B113" s="5" t="n"/>
      <c r="C113" s="6" t="n"/>
      <c r="D113" s="4">
        <f>IF($C113="","",LEN($C113))</f>
        <v/>
      </c>
      <c r="E113" s="7" t="n"/>
      <c r="F113" s="6" t="n"/>
      <c r="G113" s="6" t="n"/>
      <c r="H113" s="6" t="n"/>
      <c r="I113" s="4">
        <f>IF(COUNTA($F113:$H113)=0,"",MAX(LEN($F113),LEN($G113),LEN($H113)))</f>
        <v/>
      </c>
      <c r="J113" s="6" t="n"/>
      <c r="K113" s="6" t="n"/>
      <c r="L113" s="8">
        <f>IF($C113="","",IF($E113&lt;&gt;"是","缺少 AI 身份声明",IF($D113&gt;'设置'!$B$5,"过长",IF(COUNTA($F113:$H113)&lt;3,"补足 3 个快速回复",IF($I113&gt;'设置'!$B$6,"缩短按钮","就绪")))))</f>
        <v/>
      </c>
    </row>
    <row r="114">
      <c r="A114" s="4">
        <f>IF($C114="","",ROW()-4)</f>
        <v/>
      </c>
      <c r="B114" s="5" t="n"/>
      <c r="C114" s="6" t="n"/>
      <c r="D114" s="4">
        <f>IF($C114="","",LEN($C114))</f>
        <v/>
      </c>
      <c r="E114" s="7" t="n"/>
      <c r="F114" s="6" t="n"/>
      <c r="G114" s="6" t="n"/>
      <c r="H114" s="6" t="n"/>
      <c r="I114" s="4">
        <f>IF(COUNTA($F114:$H114)=0,"",MAX(LEN($F114),LEN($G114),LEN($H114)))</f>
        <v/>
      </c>
      <c r="J114" s="6" t="n"/>
      <c r="K114" s="6" t="n"/>
      <c r="L114" s="8">
        <f>IF($C114="","",IF($E114&lt;&gt;"是","缺少 AI 身份声明",IF($D114&gt;'设置'!$B$5,"过长",IF(COUNTA($F114:$H114)&lt;3,"补足 3 个快速回复",IF($I114&gt;'设置'!$B$6,"缩短按钮","就绪")))))</f>
        <v/>
      </c>
    </row>
    <row r="115">
      <c r="A115" s="4">
        <f>IF($C115="","",ROW()-4)</f>
        <v/>
      </c>
      <c r="B115" s="5" t="n"/>
      <c r="C115" s="6" t="n"/>
      <c r="D115" s="4">
        <f>IF($C115="","",LEN($C115))</f>
        <v/>
      </c>
      <c r="E115" s="7" t="n"/>
      <c r="F115" s="6" t="n"/>
      <c r="G115" s="6" t="n"/>
      <c r="H115" s="6" t="n"/>
      <c r="I115" s="4">
        <f>IF(COUNTA($F115:$H115)=0,"",MAX(LEN($F115),LEN($G115),LEN($H115)))</f>
        <v/>
      </c>
      <c r="J115" s="6" t="n"/>
      <c r="K115" s="6" t="n"/>
      <c r="L115" s="8">
        <f>IF($C115="","",IF($E115&lt;&gt;"是","缺少 AI 身份声明",IF($D115&gt;'设置'!$B$5,"过长",IF(COUNTA($F115:$H115)&lt;3,"补足 3 个快速回复",IF($I115&gt;'设置'!$B$6,"缩短按钮","就绪")))))</f>
        <v/>
      </c>
    </row>
    <row r="116">
      <c r="A116" s="4">
        <f>IF($C116="","",ROW()-4)</f>
        <v/>
      </c>
      <c r="B116" s="5" t="n"/>
      <c r="C116" s="6" t="n"/>
      <c r="D116" s="4">
        <f>IF($C116="","",LEN($C116))</f>
        <v/>
      </c>
      <c r="E116" s="7" t="n"/>
      <c r="F116" s="6" t="n"/>
      <c r="G116" s="6" t="n"/>
      <c r="H116" s="6" t="n"/>
      <c r="I116" s="4">
        <f>IF(COUNTA($F116:$H116)=0,"",MAX(LEN($F116),LEN($G116),LEN($H116)))</f>
        <v/>
      </c>
      <c r="J116" s="6" t="n"/>
      <c r="K116" s="6" t="n"/>
      <c r="L116" s="8">
        <f>IF($C116="","",IF($E116&lt;&gt;"是","缺少 AI 身份声明",IF($D116&gt;'设置'!$B$5,"过长",IF(COUNTA($F116:$H116)&lt;3,"补足 3 个快速回复",IF($I116&gt;'设置'!$B$6,"缩短按钮","就绪")))))</f>
        <v/>
      </c>
    </row>
    <row r="117">
      <c r="A117" s="4">
        <f>IF($C117="","",ROW()-4)</f>
        <v/>
      </c>
      <c r="B117" s="5" t="n"/>
      <c r="C117" s="6" t="n"/>
      <c r="D117" s="4">
        <f>IF($C117="","",LEN($C117))</f>
        <v/>
      </c>
      <c r="E117" s="7" t="n"/>
      <c r="F117" s="6" t="n"/>
      <c r="G117" s="6" t="n"/>
      <c r="H117" s="6" t="n"/>
      <c r="I117" s="4">
        <f>IF(COUNTA($F117:$H117)=0,"",MAX(LEN($F117),LEN($G117),LEN($H117)))</f>
        <v/>
      </c>
      <c r="J117" s="6" t="n"/>
      <c r="K117" s="6" t="n"/>
      <c r="L117" s="8">
        <f>IF($C117="","",IF($E117&lt;&gt;"是","缺少 AI 身份声明",IF($D117&gt;'设置'!$B$5,"过长",IF(COUNTA($F117:$H117)&lt;3,"补足 3 个快速回复",IF($I117&gt;'设置'!$B$6,"缩短按钮","就绪")))))</f>
        <v/>
      </c>
    </row>
    <row r="118">
      <c r="A118" s="4">
        <f>IF($C118="","",ROW()-4)</f>
        <v/>
      </c>
      <c r="B118" s="5" t="n"/>
      <c r="C118" s="6" t="n"/>
      <c r="D118" s="4">
        <f>IF($C118="","",LEN($C118))</f>
        <v/>
      </c>
      <c r="E118" s="7" t="n"/>
      <c r="F118" s="6" t="n"/>
      <c r="G118" s="6" t="n"/>
      <c r="H118" s="6" t="n"/>
      <c r="I118" s="4">
        <f>IF(COUNTA($F118:$H118)=0,"",MAX(LEN($F118),LEN($G118),LEN($H118)))</f>
        <v/>
      </c>
      <c r="J118" s="6" t="n"/>
      <c r="K118" s="6" t="n"/>
      <c r="L118" s="8">
        <f>IF($C118="","",IF($E118&lt;&gt;"是","缺少 AI 身份声明",IF($D118&gt;'设置'!$B$5,"过长",IF(COUNTA($F118:$H118)&lt;3,"补足 3 个快速回复",IF($I118&gt;'设置'!$B$6,"缩短按钮","就绪")))))</f>
        <v/>
      </c>
    </row>
    <row r="119">
      <c r="A119" s="4">
        <f>IF($C119="","",ROW()-4)</f>
        <v/>
      </c>
      <c r="B119" s="5" t="n"/>
      <c r="C119" s="6" t="n"/>
      <c r="D119" s="4">
        <f>IF($C119="","",LEN($C119))</f>
        <v/>
      </c>
      <c r="E119" s="7" t="n"/>
      <c r="F119" s="6" t="n"/>
      <c r="G119" s="6" t="n"/>
      <c r="H119" s="6" t="n"/>
      <c r="I119" s="4">
        <f>IF(COUNTA($F119:$H119)=0,"",MAX(LEN($F119),LEN($G119),LEN($H119)))</f>
        <v/>
      </c>
      <c r="J119" s="6" t="n"/>
      <c r="K119" s="6" t="n"/>
      <c r="L119" s="8">
        <f>IF($C119="","",IF($E119&lt;&gt;"是","缺少 AI 身份声明",IF($D119&gt;'设置'!$B$5,"过长",IF(COUNTA($F119:$H119)&lt;3,"补足 3 个快速回复",IF($I119&gt;'设置'!$B$6,"缩短按钮","就绪")))))</f>
        <v/>
      </c>
    </row>
    <row r="120">
      <c r="A120" s="4">
        <f>IF($C120="","",ROW()-4)</f>
        <v/>
      </c>
      <c r="B120" s="5" t="n"/>
      <c r="C120" s="6" t="n"/>
      <c r="D120" s="4">
        <f>IF($C120="","",LEN($C120))</f>
        <v/>
      </c>
      <c r="E120" s="7" t="n"/>
      <c r="F120" s="6" t="n"/>
      <c r="G120" s="6" t="n"/>
      <c r="H120" s="6" t="n"/>
      <c r="I120" s="4">
        <f>IF(COUNTA($F120:$H120)=0,"",MAX(LEN($F120),LEN($G120),LEN($H120)))</f>
        <v/>
      </c>
      <c r="J120" s="6" t="n"/>
      <c r="K120" s="6" t="n"/>
      <c r="L120" s="8">
        <f>IF($C120="","",IF($E120&lt;&gt;"是","缺少 AI 身份声明",IF($D120&gt;'设置'!$B$5,"过长",IF(COUNTA($F120:$H120)&lt;3,"补足 3 个快速回复",IF($I120&gt;'设置'!$B$6,"缩短按钮","就绪")))))</f>
        <v/>
      </c>
    </row>
    <row r="121">
      <c r="A121" s="4">
        <f>IF($C121="","",ROW()-4)</f>
        <v/>
      </c>
      <c r="B121" s="5" t="n"/>
      <c r="C121" s="6" t="n"/>
      <c r="D121" s="4">
        <f>IF($C121="","",LEN($C121))</f>
        <v/>
      </c>
      <c r="E121" s="7" t="n"/>
      <c r="F121" s="6" t="n"/>
      <c r="G121" s="6" t="n"/>
      <c r="H121" s="6" t="n"/>
      <c r="I121" s="4">
        <f>IF(COUNTA($F121:$H121)=0,"",MAX(LEN($F121),LEN($G121),LEN($H121)))</f>
        <v/>
      </c>
      <c r="J121" s="6" t="n"/>
      <c r="K121" s="6" t="n"/>
      <c r="L121" s="8">
        <f>IF($C121="","",IF($E121&lt;&gt;"是","缺少 AI 身份声明",IF($D121&gt;'设置'!$B$5,"过长",IF(COUNTA($F121:$H121)&lt;3,"补足 3 个快速回复",IF($I121&gt;'设置'!$B$6,"缩短按钮","就绪")))))</f>
        <v/>
      </c>
    </row>
    <row r="122">
      <c r="A122" s="4">
        <f>IF($C122="","",ROW()-4)</f>
        <v/>
      </c>
      <c r="B122" s="5" t="n"/>
      <c r="C122" s="6" t="n"/>
      <c r="D122" s="4">
        <f>IF($C122="","",LEN($C122))</f>
        <v/>
      </c>
      <c r="E122" s="7" t="n"/>
      <c r="F122" s="6" t="n"/>
      <c r="G122" s="6" t="n"/>
      <c r="H122" s="6" t="n"/>
      <c r="I122" s="4">
        <f>IF(COUNTA($F122:$H122)=0,"",MAX(LEN($F122),LEN($G122),LEN($H122)))</f>
        <v/>
      </c>
      <c r="J122" s="6" t="n"/>
      <c r="K122" s="6" t="n"/>
      <c r="L122" s="8">
        <f>IF($C122="","",IF($E122&lt;&gt;"是","缺少 AI 身份声明",IF($D122&gt;'设置'!$B$5,"过长",IF(COUNTA($F122:$H122)&lt;3,"补足 3 个快速回复",IF($I122&gt;'设置'!$B$6,"缩短按钮","就绪")))))</f>
        <v/>
      </c>
    </row>
    <row r="123">
      <c r="A123" s="4">
        <f>IF($C123="","",ROW()-4)</f>
        <v/>
      </c>
      <c r="B123" s="5" t="n"/>
      <c r="C123" s="6" t="n"/>
      <c r="D123" s="4">
        <f>IF($C123="","",LEN($C123))</f>
        <v/>
      </c>
      <c r="E123" s="7" t="n"/>
      <c r="F123" s="6" t="n"/>
      <c r="G123" s="6" t="n"/>
      <c r="H123" s="6" t="n"/>
      <c r="I123" s="4">
        <f>IF(COUNTA($F123:$H123)=0,"",MAX(LEN($F123),LEN($G123),LEN($H123)))</f>
        <v/>
      </c>
      <c r="J123" s="6" t="n"/>
      <c r="K123" s="6" t="n"/>
      <c r="L123" s="8">
        <f>IF($C123="","",IF($E123&lt;&gt;"是","缺少 AI 身份声明",IF($D123&gt;'设置'!$B$5,"过长",IF(COUNTA($F123:$H123)&lt;3,"补足 3 个快速回复",IF($I123&gt;'设置'!$B$6,"缩短按钮","就绪")))))</f>
        <v/>
      </c>
    </row>
    <row r="124">
      <c r="A124" s="4">
        <f>IF($C124="","",ROW()-4)</f>
        <v/>
      </c>
      <c r="B124" s="5" t="n"/>
      <c r="C124" s="6" t="n"/>
      <c r="D124" s="4">
        <f>IF($C124="","",LEN($C124))</f>
        <v/>
      </c>
      <c r="E124" s="7" t="n"/>
      <c r="F124" s="6" t="n"/>
      <c r="G124" s="6" t="n"/>
      <c r="H124" s="6" t="n"/>
      <c r="I124" s="4">
        <f>IF(COUNTA($F124:$H124)=0,"",MAX(LEN($F124),LEN($G124),LEN($H124)))</f>
        <v/>
      </c>
      <c r="J124" s="6" t="n"/>
      <c r="K124" s="6" t="n"/>
      <c r="L124" s="8">
        <f>IF($C124="","",IF($E124&lt;&gt;"是","缺少 AI 身份声明",IF($D124&gt;'设置'!$B$5,"过长",IF(COUNTA($F124:$H124)&lt;3,"补足 3 个快速回复",IF($I124&gt;'设置'!$B$6,"缩短按钮","就绪")))))</f>
        <v/>
      </c>
    </row>
    <row r="125">
      <c r="A125" s="4">
        <f>IF($C125="","",ROW()-4)</f>
        <v/>
      </c>
      <c r="B125" s="5" t="n"/>
      <c r="C125" s="6" t="n"/>
      <c r="D125" s="4">
        <f>IF($C125="","",LEN($C125))</f>
        <v/>
      </c>
      <c r="E125" s="7" t="n"/>
      <c r="F125" s="6" t="n"/>
      <c r="G125" s="6" t="n"/>
      <c r="H125" s="6" t="n"/>
      <c r="I125" s="4">
        <f>IF(COUNTA($F125:$H125)=0,"",MAX(LEN($F125),LEN($G125),LEN($H125)))</f>
        <v/>
      </c>
      <c r="J125" s="6" t="n"/>
      <c r="K125" s="6" t="n"/>
      <c r="L125" s="8">
        <f>IF($C125="","",IF($E125&lt;&gt;"是","缺少 AI 身份声明",IF($D125&gt;'设置'!$B$5,"过长",IF(COUNTA($F125:$H125)&lt;3,"补足 3 个快速回复",IF($I125&gt;'设置'!$B$6,"缩短按钮","就绪")))))</f>
        <v/>
      </c>
    </row>
    <row r="126">
      <c r="A126" s="4">
        <f>IF($C126="","",ROW()-4)</f>
        <v/>
      </c>
      <c r="B126" s="5" t="n"/>
      <c r="C126" s="6" t="n"/>
      <c r="D126" s="4">
        <f>IF($C126="","",LEN($C126))</f>
        <v/>
      </c>
      <c r="E126" s="7" t="n"/>
      <c r="F126" s="6" t="n"/>
      <c r="G126" s="6" t="n"/>
      <c r="H126" s="6" t="n"/>
      <c r="I126" s="4">
        <f>IF(COUNTA($F126:$H126)=0,"",MAX(LEN($F126),LEN($G126),LEN($H126)))</f>
        <v/>
      </c>
      <c r="J126" s="6" t="n"/>
      <c r="K126" s="6" t="n"/>
      <c r="L126" s="8">
        <f>IF($C126="","",IF($E126&lt;&gt;"是","缺少 AI 身份声明",IF($D126&gt;'设置'!$B$5,"过长",IF(COUNTA($F126:$H126)&lt;3,"补足 3 个快速回复",IF($I126&gt;'设置'!$B$6,"缩短按钮","就绪")))))</f>
        <v/>
      </c>
    </row>
    <row r="127">
      <c r="A127" s="4">
        <f>IF($C127="","",ROW()-4)</f>
        <v/>
      </c>
      <c r="B127" s="5" t="n"/>
      <c r="C127" s="6" t="n"/>
      <c r="D127" s="4">
        <f>IF($C127="","",LEN($C127))</f>
        <v/>
      </c>
      <c r="E127" s="7" t="n"/>
      <c r="F127" s="6" t="n"/>
      <c r="G127" s="6" t="n"/>
      <c r="H127" s="6" t="n"/>
      <c r="I127" s="4">
        <f>IF(COUNTA($F127:$H127)=0,"",MAX(LEN($F127),LEN($G127),LEN($H127)))</f>
        <v/>
      </c>
      <c r="J127" s="6" t="n"/>
      <c r="K127" s="6" t="n"/>
      <c r="L127" s="8">
        <f>IF($C127="","",IF($E127&lt;&gt;"是","缺少 AI 身份声明",IF($D127&gt;'设置'!$B$5,"过长",IF(COUNTA($F127:$H127)&lt;3,"补足 3 个快速回复",IF($I127&gt;'设置'!$B$6,"缩短按钮","就绪")))))</f>
        <v/>
      </c>
    </row>
    <row r="128">
      <c r="A128" s="4">
        <f>IF($C128="","",ROW()-4)</f>
        <v/>
      </c>
      <c r="B128" s="5" t="n"/>
      <c r="C128" s="6" t="n"/>
      <c r="D128" s="4">
        <f>IF($C128="","",LEN($C128))</f>
        <v/>
      </c>
      <c r="E128" s="7" t="n"/>
      <c r="F128" s="6" t="n"/>
      <c r="G128" s="6" t="n"/>
      <c r="H128" s="6" t="n"/>
      <c r="I128" s="4">
        <f>IF(COUNTA($F128:$H128)=0,"",MAX(LEN($F128),LEN($G128),LEN($H128)))</f>
        <v/>
      </c>
      <c r="J128" s="6" t="n"/>
      <c r="K128" s="6" t="n"/>
      <c r="L128" s="8">
        <f>IF($C128="","",IF($E128&lt;&gt;"是","缺少 AI 身份声明",IF($D128&gt;'设置'!$B$5,"过长",IF(COUNTA($F128:$H128)&lt;3,"补足 3 个快速回复",IF($I128&gt;'设置'!$B$6,"缩短按钮","就绪")))))</f>
        <v/>
      </c>
    </row>
    <row r="129">
      <c r="A129" s="4">
        <f>IF($C129="","",ROW()-4)</f>
        <v/>
      </c>
      <c r="B129" s="5" t="n"/>
      <c r="C129" s="6" t="n"/>
      <c r="D129" s="4">
        <f>IF($C129="","",LEN($C129))</f>
        <v/>
      </c>
      <c r="E129" s="7" t="n"/>
      <c r="F129" s="6" t="n"/>
      <c r="G129" s="6" t="n"/>
      <c r="H129" s="6" t="n"/>
      <c r="I129" s="4">
        <f>IF(COUNTA($F129:$H129)=0,"",MAX(LEN($F129),LEN($G129),LEN($H129)))</f>
        <v/>
      </c>
      <c r="J129" s="6" t="n"/>
      <c r="K129" s="6" t="n"/>
      <c r="L129" s="8">
        <f>IF($C129="","",IF($E129&lt;&gt;"是","缺少 AI 身份声明",IF($D129&gt;'设置'!$B$5,"过长",IF(COUNTA($F129:$H129)&lt;3,"补足 3 个快速回复",IF($I129&gt;'设置'!$B$6,"缩短按钮","就绪")))))</f>
        <v/>
      </c>
    </row>
    <row r="130">
      <c r="A130" s="4">
        <f>IF($C130="","",ROW()-4)</f>
        <v/>
      </c>
      <c r="B130" s="5" t="n"/>
      <c r="C130" s="6" t="n"/>
      <c r="D130" s="4">
        <f>IF($C130="","",LEN($C130))</f>
        <v/>
      </c>
      <c r="E130" s="7" t="n"/>
      <c r="F130" s="6" t="n"/>
      <c r="G130" s="6" t="n"/>
      <c r="H130" s="6" t="n"/>
      <c r="I130" s="4">
        <f>IF(COUNTA($F130:$H130)=0,"",MAX(LEN($F130),LEN($G130),LEN($H130)))</f>
        <v/>
      </c>
      <c r="J130" s="6" t="n"/>
      <c r="K130" s="6" t="n"/>
      <c r="L130" s="8">
        <f>IF($C130="","",IF($E130&lt;&gt;"是","缺少 AI 身份声明",IF($D130&gt;'设置'!$B$5,"过长",IF(COUNTA($F130:$H130)&lt;3,"补足 3 个快速回复",IF($I130&gt;'设置'!$B$6,"缩短按钮","就绪")))))</f>
        <v/>
      </c>
    </row>
    <row r="131">
      <c r="A131" s="4">
        <f>IF($C131="","",ROW()-4)</f>
        <v/>
      </c>
      <c r="B131" s="5" t="n"/>
      <c r="C131" s="6" t="n"/>
      <c r="D131" s="4">
        <f>IF($C131="","",LEN($C131))</f>
        <v/>
      </c>
      <c r="E131" s="7" t="n"/>
      <c r="F131" s="6" t="n"/>
      <c r="G131" s="6" t="n"/>
      <c r="H131" s="6" t="n"/>
      <c r="I131" s="4">
        <f>IF(COUNTA($F131:$H131)=0,"",MAX(LEN($F131),LEN($G131),LEN($H131)))</f>
        <v/>
      </c>
      <c r="J131" s="6" t="n"/>
      <c r="K131" s="6" t="n"/>
      <c r="L131" s="8">
        <f>IF($C131="","",IF($E131&lt;&gt;"是","缺少 AI 身份声明",IF($D131&gt;'设置'!$B$5,"过长",IF(COUNTA($F131:$H131)&lt;3,"补足 3 个快速回复",IF($I131&gt;'设置'!$B$6,"缩短按钮","就绪")))))</f>
        <v/>
      </c>
    </row>
    <row r="132">
      <c r="A132" s="4">
        <f>IF($C132="","",ROW()-4)</f>
        <v/>
      </c>
      <c r="B132" s="5" t="n"/>
      <c r="C132" s="6" t="n"/>
      <c r="D132" s="4">
        <f>IF($C132="","",LEN($C132))</f>
        <v/>
      </c>
      <c r="E132" s="7" t="n"/>
      <c r="F132" s="6" t="n"/>
      <c r="G132" s="6" t="n"/>
      <c r="H132" s="6" t="n"/>
      <c r="I132" s="4">
        <f>IF(COUNTA($F132:$H132)=0,"",MAX(LEN($F132),LEN($G132),LEN($H132)))</f>
        <v/>
      </c>
      <c r="J132" s="6" t="n"/>
      <c r="K132" s="6" t="n"/>
      <c r="L132" s="8">
        <f>IF($C132="","",IF($E132&lt;&gt;"是","缺少 AI 身份声明",IF($D132&gt;'设置'!$B$5,"过长",IF(COUNTA($F132:$H132)&lt;3,"补足 3 个快速回复",IF($I132&gt;'设置'!$B$6,"缩短按钮","就绪")))))</f>
        <v/>
      </c>
    </row>
    <row r="133">
      <c r="A133" s="4">
        <f>IF($C133="","",ROW()-4)</f>
        <v/>
      </c>
      <c r="B133" s="5" t="n"/>
      <c r="C133" s="6" t="n"/>
      <c r="D133" s="4">
        <f>IF($C133="","",LEN($C133))</f>
        <v/>
      </c>
      <c r="E133" s="7" t="n"/>
      <c r="F133" s="6" t="n"/>
      <c r="G133" s="6" t="n"/>
      <c r="H133" s="6" t="n"/>
      <c r="I133" s="4">
        <f>IF(COUNTA($F133:$H133)=0,"",MAX(LEN($F133),LEN($G133),LEN($H133)))</f>
        <v/>
      </c>
      <c r="J133" s="6" t="n"/>
      <c r="K133" s="6" t="n"/>
      <c r="L133" s="8">
        <f>IF($C133="","",IF($E133&lt;&gt;"是","缺少 AI 身份声明",IF($D133&gt;'设置'!$B$5,"过长",IF(COUNTA($F133:$H133)&lt;3,"补足 3 个快速回复",IF($I133&gt;'设置'!$B$6,"缩短按钮","就绪")))))</f>
        <v/>
      </c>
    </row>
    <row r="134">
      <c r="A134" s="4">
        <f>IF($C134="","",ROW()-4)</f>
        <v/>
      </c>
      <c r="B134" s="5" t="n"/>
      <c r="C134" s="6" t="n"/>
      <c r="D134" s="4">
        <f>IF($C134="","",LEN($C134))</f>
        <v/>
      </c>
      <c r="E134" s="7" t="n"/>
      <c r="F134" s="6" t="n"/>
      <c r="G134" s="6" t="n"/>
      <c r="H134" s="6" t="n"/>
      <c r="I134" s="4">
        <f>IF(COUNTA($F134:$H134)=0,"",MAX(LEN($F134),LEN($G134),LEN($H134)))</f>
        <v/>
      </c>
      <c r="J134" s="6" t="n"/>
      <c r="K134" s="6" t="n"/>
      <c r="L134" s="8">
        <f>IF($C134="","",IF($E134&lt;&gt;"是","缺少 AI 身份声明",IF($D134&gt;'设置'!$B$5,"过长",IF(COUNTA($F134:$H134)&lt;3,"补足 3 个快速回复",IF($I134&gt;'设置'!$B$6,"缩短按钮","就绪")))))</f>
        <v/>
      </c>
    </row>
    <row r="135">
      <c r="A135" s="4">
        <f>IF($C135="","",ROW()-4)</f>
        <v/>
      </c>
      <c r="B135" s="5" t="n"/>
      <c r="C135" s="6" t="n"/>
      <c r="D135" s="4">
        <f>IF($C135="","",LEN($C135))</f>
        <v/>
      </c>
      <c r="E135" s="7" t="n"/>
      <c r="F135" s="6" t="n"/>
      <c r="G135" s="6" t="n"/>
      <c r="H135" s="6" t="n"/>
      <c r="I135" s="4">
        <f>IF(COUNTA($F135:$H135)=0,"",MAX(LEN($F135),LEN($G135),LEN($H135)))</f>
        <v/>
      </c>
      <c r="J135" s="6" t="n"/>
      <c r="K135" s="6" t="n"/>
      <c r="L135" s="8">
        <f>IF($C135="","",IF($E135&lt;&gt;"是","缺少 AI 身份声明",IF($D135&gt;'设置'!$B$5,"过长",IF(COUNTA($F135:$H135)&lt;3,"补足 3 个快速回复",IF($I135&gt;'设置'!$B$6,"缩短按钮","就绪")))))</f>
        <v/>
      </c>
    </row>
    <row r="136">
      <c r="A136" s="4">
        <f>IF($C136="","",ROW()-4)</f>
        <v/>
      </c>
      <c r="B136" s="5" t="n"/>
      <c r="C136" s="6" t="n"/>
      <c r="D136" s="4">
        <f>IF($C136="","",LEN($C136))</f>
        <v/>
      </c>
      <c r="E136" s="7" t="n"/>
      <c r="F136" s="6" t="n"/>
      <c r="G136" s="6" t="n"/>
      <c r="H136" s="6" t="n"/>
      <c r="I136" s="4">
        <f>IF(COUNTA($F136:$H136)=0,"",MAX(LEN($F136),LEN($G136),LEN($H136)))</f>
        <v/>
      </c>
      <c r="J136" s="6" t="n"/>
      <c r="K136" s="6" t="n"/>
      <c r="L136" s="8">
        <f>IF($C136="","",IF($E136&lt;&gt;"是","缺少 AI 身份声明",IF($D136&gt;'设置'!$B$5,"过长",IF(COUNTA($F136:$H136)&lt;3,"补足 3 个快速回复",IF($I136&gt;'设置'!$B$6,"缩短按钮","就绪")))))</f>
        <v/>
      </c>
    </row>
    <row r="137">
      <c r="A137" s="4">
        <f>IF($C137="","",ROW()-4)</f>
        <v/>
      </c>
      <c r="B137" s="5" t="n"/>
      <c r="C137" s="6" t="n"/>
      <c r="D137" s="4">
        <f>IF($C137="","",LEN($C137))</f>
        <v/>
      </c>
      <c r="E137" s="7" t="n"/>
      <c r="F137" s="6" t="n"/>
      <c r="G137" s="6" t="n"/>
      <c r="H137" s="6" t="n"/>
      <c r="I137" s="4">
        <f>IF(COUNTA($F137:$H137)=0,"",MAX(LEN($F137),LEN($G137),LEN($H137)))</f>
        <v/>
      </c>
      <c r="J137" s="6" t="n"/>
      <c r="K137" s="6" t="n"/>
      <c r="L137" s="8">
        <f>IF($C137="","",IF($E137&lt;&gt;"是","缺少 AI 身份声明",IF($D137&gt;'设置'!$B$5,"过长",IF(COUNTA($F137:$H137)&lt;3,"补足 3 个快速回复",IF($I137&gt;'设置'!$B$6,"缩短按钮","就绪")))))</f>
        <v/>
      </c>
    </row>
    <row r="138">
      <c r="A138" s="4">
        <f>IF($C138="","",ROW()-4)</f>
        <v/>
      </c>
      <c r="B138" s="5" t="n"/>
      <c r="C138" s="6" t="n"/>
      <c r="D138" s="4">
        <f>IF($C138="","",LEN($C138))</f>
        <v/>
      </c>
      <c r="E138" s="7" t="n"/>
      <c r="F138" s="6" t="n"/>
      <c r="G138" s="6" t="n"/>
      <c r="H138" s="6" t="n"/>
      <c r="I138" s="4">
        <f>IF(COUNTA($F138:$H138)=0,"",MAX(LEN($F138),LEN($G138),LEN($H138)))</f>
        <v/>
      </c>
      <c r="J138" s="6" t="n"/>
      <c r="K138" s="6" t="n"/>
      <c r="L138" s="8">
        <f>IF($C138="","",IF($E138&lt;&gt;"是","缺少 AI 身份声明",IF($D138&gt;'设置'!$B$5,"过长",IF(COUNTA($F138:$H138)&lt;3,"补足 3 个快速回复",IF($I138&gt;'设置'!$B$6,"缩短按钮","就绪")))))</f>
        <v/>
      </c>
    </row>
    <row r="139">
      <c r="A139" s="4">
        <f>IF($C139="","",ROW()-4)</f>
        <v/>
      </c>
      <c r="B139" s="5" t="n"/>
      <c r="C139" s="6" t="n"/>
      <c r="D139" s="4">
        <f>IF($C139="","",LEN($C139))</f>
        <v/>
      </c>
      <c r="E139" s="7" t="n"/>
      <c r="F139" s="6" t="n"/>
      <c r="G139" s="6" t="n"/>
      <c r="H139" s="6" t="n"/>
      <c r="I139" s="4">
        <f>IF(COUNTA($F139:$H139)=0,"",MAX(LEN($F139),LEN($G139),LEN($H139)))</f>
        <v/>
      </c>
      <c r="J139" s="6" t="n"/>
      <c r="K139" s="6" t="n"/>
      <c r="L139" s="8">
        <f>IF($C139="","",IF($E139&lt;&gt;"是","缺少 AI 身份声明",IF($D139&gt;'设置'!$B$5,"过长",IF(COUNTA($F139:$H139)&lt;3,"补足 3 个快速回复",IF($I139&gt;'设置'!$B$6,"缩短按钮","就绪")))))</f>
        <v/>
      </c>
    </row>
    <row r="140">
      <c r="A140" s="4">
        <f>IF($C140="","",ROW()-4)</f>
        <v/>
      </c>
      <c r="B140" s="5" t="n"/>
      <c r="C140" s="6" t="n"/>
      <c r="D140" s="4">
        <f>IF($C140="","",LEN($C140))</f>
        <v/>
      </c>
      <c r="E140" s="7" t="n"/>
      <c r="F140" s="6" t="n"/>
      <c r="G140" s="6" t="n"/>
      <c r="H140" s="6" t="n"/>
      <c r="I140" s="4">
        <f>IF(COUNTA($F140:$H140)=0,"",MAX(LEN($F140),LEN($G140),LEN($H140)))</f>
        <v/>
      </c>
      <c r="J140" s="6" t="n"/>
      <c r="K140" s="6" t="n"/>
      <c r="L140" s="8">
        <f>IF($C140="","",IF($E140&lt;&gt;"是","缺少 AI 身份声明",IF($D140&gt;'设置'!$B$5,"过长",IF(COUNTA($F140:$H140)&lt;3,"补足 3 个快速回复",IF($I140&gt;'设置'!$B$6,"缩短按钮","就绪")))))</f>
        <v/>
      </c>
    </row>
    <row r="141">
      <c r="A141" s="4">
        <f>IF($C141="","",ROW()-4)</f>
        <v/>
      </c>
      <c r="B141" s="5" t="n"/>
      <c r="C141" s="6" t="n"/>
      <c r="D141" s="4">
        <f>IF($C141="","",LEN($C141))</f>
        <v/>
      </c>
      <c r="E141" s="7" t="n"/>
      <c r="F141" s="6" t="n"/>
      <c r="G141" s="6" t="n"/>
      <c r="H141" s="6" t="n"/>
      <c r="I141" s="4">
        <f>IF(COUNTA($F141:$H141)=0,"",MAX(LEN($F141),LEN($G141),LEN($H141)))</f>
        <v/>
      </c>
      <c r="J141" s="6" t="n"/>
      <c r="K141" s="6" t="n"/>
      <c r="L141" s="8">
        <f>IF($C141="","",IF($E141&lt;&gt;"是","缺少 AI 身份声明",IF($D141&gt;'设置'!$B$5,"过长",IF(COUNTA($F141:$H141)&lt;3,"补足 3 个快速回复",IF($I141&gt;'设置'!$B$6,"缩短按钮","就绪")))))</f>
        <v/>
      </c>
    </row>
    <row r="142">
      <c r="A142" s="4">
        <f>IF($C142="","",ROW()-4)</f>
        <v/>
      </c>
      <c r="B142" s="5" t="n"/>
      <c r="C142" s="6" t="n"/>
      <c r="D142" s="4">
        <f>IF($C142="","",LEN($C142))</f>
        <v/>
      </c>
      <c r="E142" s="7" t="n"/>
      <c r="F142" s="6" t="n"/>
      <c r="G142" s="6" t="n"/>
      <c r="H142" s="6" t="n"/>
      <c r="I142" s="4">
        <f>IF(COUNTA($F142:$H142)=0,"",MAX(LEN($F142),LEN($G142),LEN($H142)))</f>
        <v/>
      </c>
      <c r="J142" s="6" t="n"/>
      <c r="K142" s="6" t="n"/>
      <c r="L142" s="8">
        <f>IF($C142="","",IF($E142&lt;&gt;"是","缺少 AI 身份声明",IF($D142&gt;'设置'!$B$5,"过长",IF(COUNTA($F142:$H142)&lt;3,"补足 3 个快速回复",IF($I142&gt;'设置'!$B$6,"缩短按钮","就绪")))))</f>
        <v/>
      </c>
    </row>
    <row r="143">
      <c r="A143" s="4">
        <f>IF($C143="","",ROW()-4)</f>
        <v/>
      </c>
      <c r="B143" s="5" t="n"/>
      <c r="C143" s="6" t="n"/>
      <c r="D143" s="4">
        <f>IF($C143="","",LEN($C143))</f>
        <v/>
      </c>
      <c r="E143" s="7" t="n"/>
      <c r="F143" s="6" t="n"/>
      <c r="G143" s="6" t="n"/>
      <c r="H143" s="6" t="n"/>
      <c r="I143" s="4">
        <f>IF(COUNTA($F143:$H143)=0,"",MAX(LEN($F143),LEN($G143),LEN($H143)))</f>
        <v/>
      </c>
      <c r="J143" s="6" t="n"/>
      <c r="K143" s="6" t="n"/>
      <c r="L143" s="8">
        <f>IF($C143="","",IF($E143&lt;&gt;"是","缺少 AI 身份声明",IF($D143&gt;'设置'!$B$5,"过长",IF(COUNTA($F143:$H143)&lt;3,"补足 3 个快速回复",IF($I143&gt;'设置'!$B$6,"缩短按钮","就绪")))))</f>
        <v/>
      </c>
    </row>
    <row r="144">
      <c r="A144" s="4">
        <f>IF($C144="","",ROW()-4)</f>
        <v/>
      </c>
      <c r="B144" s="5" t="n"/>
      <c r="C144" s="6" t="n"/>
      <c r="D144" s="4">
        <f>IF($C144="","",LEN($C144))</f>
        <v/>
      </c>
      <c r="E144" s="7" t="n"/>
      <c r="F144" s="6" t="n"/>
      <c r="G144" s="6" t="n"/>
      <c r="H144" s="6" t="n"/>
      <c r="I144" s="4">
        <f>IF(COUNTA($F144:$H144)=0,"",MAX(LEN($F144),LEN($G144),LEN($H144)))</f>
        <v/>
      </c>
      <c r="J144" s="6" t="n"/>
      <c r="K144" s="6" t="n"/>
      <c r="L144" s="8">
        <f>IF($C144="","",IF($E144&lt;&gt;"是","缺少 AI 身份声明",IF($D144&gt;'设置'!$B$5,"过长",IF(COUNTA($F144:$H144)&lt;3,"补足 3 个快速回复",IF($I144&gt;'设置'!$B$6,"缩短按钮","就绪")))))</f>
        <v/>
      </c>
    </row>
    <row r="145">
      <c r="A145" s="4">
        <f>IF($C145="","",ROW()-4)</f>
        <v/>
      </c>
      <c r="B145" s="5" t="n"/>
      <c r="C145" s="6" t="n"/>
      <c r="D145" s="4">
        <f>IF($C145="","",LEN($C145))</f>
        <v/>
      </c>
      <c r="E145" s="7" t="n"/>
      <c r="F145" s="6" t="n"/>
      <c r="G145" s="6" t="n"/>
      <c r="H145" s="6" t="n"/>
      <c r="I145" s="4">
        <f>IF(COUNTA($F145:$H145)=0,"",MAX(LEN($F145),LEN($G145),LEN($H145)))</f>
        <v/>
      </c>
      <c r="J145" s="6" t="n"/>
      <c r="K145" s="6" t="n"/>
      <c r="L145" s="8">
        <f>IF($C145="","",IF($E145&lt;&gt;"是","缺少 AI 身份声明",IF($D145&gt;'设置'!$B$5,"过长",IF(COUNTA($F145:$H145)&lt;3,"补足 3 个快速回复",IF($I145&gt;'设置'!$B$6,"缩短按钮","就绪")))))</f>
        <v/>
      </c>
    </row>
    <row r="146">
      <c r="A146" s="4">
        <f>IF($C146="","",ROW()-4)</f>
        <v/>
      </c>
      <c r="B146" s="5" t="n"/>
      <c r="C146" s="6" t="n"/>
      <c r="D146" s="4">
        <f>IF($C146="","",LEN($C146))</f>
        <v/>
      </c>
      <c r="E146" s="7" t="n"/>
      <c r="F146" s="6" t="n"/>
      <c r="G146" s="6" t="n"/>
      <c r="H146" s="6" t="n"/>
      <c r="I146" s="4">
        <f>IF(COUNTA($F146:$H146)=0,"",MAX(LEN($F146),LEN($G146),LEN($H146)))</f>
        <v/>
      </c>
      <c r="J146" s="6" t="n"/>
      <c r="K146" s="6" t="n"/>
      <c r="L146" s="8">
        <f>IF($C146="","",IF($E146&lt;&gt;"是","缺少 AI 身份声明",IF($D146&gt;'设置'!$B$5,"过长",IF(COUNTA($F146:$H146)&lt;3,"补足 3 个快速回复",IF($I146&gt;'设置'!$B$6,"缩短按钮","就绪")))))</f>
        <v/>
      </c>
    </row>
    <row r="147">
      <c r="A147" s="4">
        <f>IF($C147="","",ROW()-4)</f>
        <v/>
      </c>
      <c r="B147" s="5" t="n"/>
      <c r="C147" s="6" t="n"/>
      <c r="D147" s="4">
        <f>IF($C147="","",LEN($C147))</f>
        <v/>
      </c>
      <c r="E147" s="7" t="n"/>
      <c r="F147" s="6" t="n"/>
      <c r="G147" s="6" t="n"/>
      <c r="H147" s="6" t="n"/>
      <c r="I147" s="4">
        <f>IF(COUNTA($F147:$H147)=0,"",MAX(LEN($F147),LEN($G147),LEN($H147)))</f>
        <v/>
      </c>
      <c r="J147" s="6" t="n"/>
      <c r="K147" s="6" t="n"/>
      <c r="L147" s="8">
        <f>IF($C147="","",IF($E147&lt;&gt;"是","缺少 AI 身份声明",IF($D147&gt;'设置'!$B$5,"过长",IF(COUNTA($F147:$H147)&lt;3,"补足 3 个快速回复",IF($I147&gt;'设置'!$B$6,"缩短按钮","就绪")))))</f>
        <v/>
      </c>
    </row>
    <row r="148">
      <c r="A148" s="4">
        <f>IF($C148="","",ROW()-4)</f>
        <v/>
      </c>
      <c r="B148" s="5" t="n"/>
      <c r="C148" s="6" t="n"/>
      <c r="D148" s="4">
        <f>IF($C148="","",LEN($C148))</f>
        <v/>
      </c>
      <c r="E148" s="7" t="n"/>
      <c r="F148" s="6" t="n"/>
      <c r="G148" s="6" t="n"/>
      <c r="H148" s="6" t="n"/>
      <c r="I148" s="4">
        <f>IF(COUNTA($F148:$H148)=0,"",MAX(LEN($F148),LEN($G148),LEN($H148)))</f>
        <v/>
      </c>
      <c r="J148" s="6" t="n"/>
      <c r="K148" s="6" t="n"/>
      <c r="L148" s="8">
        <f>IF($C148="","",IF($E148&lt;&gt;"是","缺少 AI 身份声明",IF($D148&gt;'设置'!$B$5,"过长",IF(COUNTA($F148:$H148)&lt;3,"补足 3 个快速回复",IF($I148&gt;'设置'!$B$6,"缩短按钮","就绪")))))</f>
        <v/>
      </c>
    </row>
    <row r="149">
      <c r="A149" s="4">
        <f>IF($C149="","",ROW()-4)</f>
        <v/>
      </c>
      <c r="B149" s="5" t="n"/>
      <c r="C149" s="6" t="n"/>
      <c r="D149" s="4">
        <f>IF($C149="","",LEN($C149))</f>
        <v/>
      </c>
      <c r="E149" s="7" t="n"/>
      <c r="F149" s="6" t="n"/>
      <c r="G149" s="6" t="n"/>
      <c r="H149" s="6" t="n"/>
      <c r="I149" s="4">
        <f>IF(COUNTA($F149:$H149)=0,"",MAX(LEN($F149),LEN($G149),LEN($H149)))</f>
        <v/>
      </c>
      <c r="J149" s="6" t="n"/>
      <c r="K149" s="6" t="n"/>
      <c r="L149" s="8">
        <f>IF($C149="","",IF($E149&lt;&gt;"是","缺少 AI 身份声明",IF($D149&gt;'设置'!$B$5,"过长",IF(COUNTA($F149:$H149)&lt;3,"补足 3 个快速回复",IF($I149&gt;'设置'!$B$6,"缩短按钮","就绪")))))</f>
        <v/>
      </c>
    </row>
    <row r="150">
      <c r="A150" s="4">
        <f>IF($C150="","",ROW()-4)</f>
        <v/>
      </c>
      <c r="B150" s="5" t="n"/>
      <c r="C150" s="6" t="n"/>
      <c r="D150" s="4">
        <f>IF($C150="","",LEN($C150))</f>
        <v/>
      </c>
      <c r="E150" s="7" t="n"/>
      <c r="F150" s="6" t="n"/>
      <c r="G150" s="6" t="n"/>
      <c r="H150" s="6" t="n"/>
      <c r="I150" s="4">
        <f>IF(COUNTA($F150:$H150)=0,"",MAX(LEN($F150),LEN($G150),LEN($H150)))</f>
        <v/>
      </c>
      <c r="J150" s="6" t="n"/>
      <c r="K150" s="6" t="n"/>
      <c r="L150" s="8">
        <f>IF($C150="","",IF($E150&lt;&gt;"是","缺少 AI 身份声明",IF($D150&gt;'设置'!$B$5,"过长",IF(COUNTA($F150:$H150)&lt;3,"补足 3 个快速回复",IF($I150&gt;'设置'!$B$6,"缩短按钮","就绪")))))</f>
        <v/>
      </c>
    </row>
    <row r="151">
      <c r="A151" s="4">
        <f>IF($C151="","",ROW()-4)</f>
        <v/>
      </c>
      <c r="B151" s="5" t="n"/>
      <c r="C151" s="6" t="n"/>
      <c r="D151" s="4">
        <f>IF($C151="","",LEN($C151))</f>
        <v/>
      </c>
      <c r="E151" s="7" t="n"/>
      <c r="F151" s="6" t="n"/>
      <c r="G151" s="6" t="n"/>
      <c r="H151" s="6" t="n"/>
      <c r="I151" s="4">
        <f>IF(COUNTA($F151:$H151)=0,"",MAX(LEN($F151),LEN($G151),LEN($H151)))</f>
        <v/>
      </c>
      <c r="J151" s="6" t="n"/>
      <c r="K151" s="6" t="n"/>
      <c r="L151" s="8">
        <f>IF($C151="","",IF($E151&lt;&gt;"是","缺少 AI 身份声明",IF($D151&gt;'设置'!$B$5,"过长",IF(COUNTA($F151:$H151)&lt;3,"补足 3 个快速回复",IF($I151&gt;'设置'!$B$6,"缩短按钮","就绪")))))</f>
        <v/>
      </c>
    </row>
    <row r="152">
      <c r="A152" s="4">
        <f>IF($C152="","",ROW()-4)</f>
        <v/>
      </c>
      <c r="B152" s="5" t="n"/>
      <c r="C152" s="6" t="n"/>
      <c r="D152" s="4">
        <f>IF($C152="","",LEN($C152))</f>
        <v/>
      </c>
      <c r="E152" s="7" t="n"/>
      <c r="F152" s="6" t="n"/>
      <c r="G152" s="6" t="n"/>
      <c r="H152" s="6" t="n"/>
      <c r="I152" s="4">
        <f>IF(COUNTA($F152:$H152)=0,"",MAX(LEN($F152),LEN($G152),LEN($H152)))</f>
        <v/>
      </c>
      <c r="J152" s="6" t="n"/>
      <c r="K152" s="6" t="n"/>
      <c r="L152" s="8">
        <f>IF($C152="","",IF($E152&lt;&gt;"是","缺少 AI 身份声明",IF($D152&gt;'设置'!$B$5,"过长",IF(COUNTA($F152:$H152)&lt;3,"补足 3 个快速回复",IF($I152&gt;'设置'!$B$6,"缩短按钮","就绪")))))</f>
        <v/>
      </c>
    </row>
    <row r="153">
      <c r="A153" s="4">
        <f>IF($C153="","",ROW()-4)</f>
        <v/>
      </c>
      <c r="B153" s="5" t="n"/>
      <c r="C153" s="6" t="n"/>
      <c r="D153" s="4">
        <f>IF($C153="","",LEN($C153))</f>
        <v/>
      </c>
      <c r="E153" s="7" t="n"/>
      <c r="F153" s="6" t="n"/>
      <c r="G153" s="6" t="n"/>
      <c r="H153" s="6" t="n"/>
      <c r="I153" s="4">
        <f>IF(COUNTA($F153:$H153)=0,"",MAX(LEN($F153),LEN($G153),LEN($H153)))</f>
        <v/>
      </c>
      <c r="J153" s="6" t="n"/>
      <c r="K153" s="6" t="n"/>
      <c r="L153" s="8">
        <f>IF($C153="","",IF($E153&lt;&gt;"是","缺少 AI 身份声明",IF($D153&gt;'设置'!$B$5,"过长",IF(COUNTA($F153:$H153)&lt;3,"补足 3 个快速回复",IF($I153&gt;'设置'!$B$6,"缩短按钮","就绪")))))</f>
        <v/>
      </c>
    </row>
    <row r="154">
      <c r="A154" s="4">
        <f>IF($C154="","",ROW()-4)</f>
        <v/>
      </c>
      <c r="B154" s="5" t="n"/>
      <c r="C154" s="6" t="n"/>
      <c r="D154" s="4">
        <f>IF($C154="","",LEN($C154))</f>
        <v/>
      </c>
      <c r="E154" s="7" t="n"/>
      <c r="F154" s="6" t="n"/>
      <c r="G154" s="6" t="n"/>
      <c r="H154" s="6" t="n"/>
      <c r="I154" s="4">
        <f>IF(COUNTA($F154:$H154)=0,"",MAX(LEN($F154),LEN($G154),LEN($H154)))</f>
        <v/>
      </c>
      <c r="J154" s="6" t="n"/>
      <c r="K154" s="6" t="n"/>
      <c r="L154" s="8">
        <f>IF($C154="","",IF($E154&lt;&gt;"是","缺少 AI 身份声明",IF($D154&gt;'设置'!$B$5,"过长",IF(COUNTA($F154:$H154)&lt;3,"补足 3 个快速回复",IF($I154&gt;'设置'!$B$6,"缩短按钮","就绪")))))</f>
        <v/>
      </c>
    </row>
    <row r="155">
      <c r="A155" s="4">
        <f>IF($C155="","",ROW()-4)</f>
        <v/>
      </c>
      <c r="B155" s="5" t="n"/>
      <c r="C155" s="6" t="n"/>
      <c r="D155" s="4">
        <f>IF($C155="","",LEN($C155))</f>
        <v/>
      </c>
      <c r="E155" s="7" t="n"/>
      <c r="F155" s="6" t="n"/>
      <c r="G155" s="6" t="n"/>
      <c r="H155" s="6" t="n"/>
      <c r="I155" s="4">
        <f>IF(COUNTA($F155:$H155)=0,"",MAX(LEN($F155),LEN($G155),LEN($H155)))</f>
        <v/>
      </c>
      <c r="J155" s="6" t="n"/>
      <c r="K155" s="6" t="n"/>
      <c r="L155" s="8">
        <f>IF($C155="","",IF($E155&lt;&gt;"是","缺少 AI 身份声明",IF($D155&gt;'设置'!$B$5,"过长",IF(COUNTA($F155:$H155)&lt;3,"补足 3 个快速回复",IF($I155&gt;'设置'!$B$6,"缩短按钮","就绪")))))</f>
        <v/>
      </c>
    </row>
    <row r="156">
      <c r="A156" s="4">
        <f>IF($C156="","",ROW()-4)</f>
        <v/>
      </c>
      <c r="B156" s="5" t="n"/>
      <c r="C156" s="6" t="n"/>
      <c r="D156" s="4">
        <f>IF($C156="","",LEN($C156))</f>
        <v/>
      </c>
      <c r="E156" s="7" t="n"/>
      <c r="F156" s="6" t="n"/>
      <c r="G156" s="6" t="n"/>
      <c r="H156" s="6" t="n"/>
      <c r="I156" s="4">
        <f>IF(COUNTA($F156:$H156)=0,"",MAX(LEN($F156),LEN($G156),LEN($H156)))</f>
        <v/>
      </c>
      <c r="J156" s="6" t="n"/>
      <c r="K156" s="6" t="n"/>
      <c r="L156" s="8">
        <f>IF($C156="","",IF($E156&lt;&gt;"是","缺少 AI 身份声明",IF($D156&gt;'设置'!$B$5,"过长",IF(COUNTA($F156:$H156)&lt;3,"补足 3 个快速回复",IF($I156&gt;'设置'!$B$6,"缩短按钮","就绪")))))</f>
        <v/>
      </c>
    </row>
    <row r="157">
      <c r="A157" s="4">
        <f>IF($C157="","",ROW()-4)</f>
        <v/>
      </c>
      <c r="B157" s="5" t="n"/>
      <c r="C157" s="6" t="n"/>
      <c r="D157" s="4">
        <f>IF($C157="","",LEN($C157))</f>
        <v/>
      </c>
      <c r="E157" s="7" t="n"/>
      <c r="F157" s="6" t="n"/>
      <c r="G157" s="6" t="n"/>
      <c r="H157" s="6" t="n"/>
      <c r="I157" s="4">
        <f>IF(COUNTA($F157:$H157)=0,"",MAX(LEN($F157),LEN($G157),LEN($H157)))</f>
        <v/>
      </c>
      <c r="J157" s="6" t="n"/>
      <c r="K157" s="6" t="n"/>
      <c r="L157" s="8">
        <f>IF($C157="","",IF($E157&lt;&gt;"是","缺少 AI 身份声明",IF($D157&gt;'设置'!$B$5,"过长",IF(COUNTA($F157:$H157)&lt;3,"补足 3 个快速回复",IF($I157&gt;'设置'!$B$6,"缩短按钮","就绪")))))</f>
        <v/>
      </c>
    </row>
    <row r="158">
      <c r="A158" s="4">
        <f>IF($C158="","",ROW()-4)</f>
        <v/>
      </c>
      <c r="B158" s="5" t="n"/>
      <c r="C158" s="6" t="n"/>
      <c r="D158" s="4">
        <f>IF($C158="","",LEN($C158))</f>
        <v/>
      </c>
      <c r="E158" s="7" t="n"/>
      <c r="F158" s="6" t="n"/>
      <c r="G158" s="6" t="n"/>
      <c r="H158" s="6" t="n"/>
      <c r="I158" s="4">
        <f>IF(COUNTA($F158:$H158)=0,"",MAX(LEN($F158),LEN($G158),LEN($H158)))</f>
        <v/>
      </c>
      <c r="J158" s="6" t="n"/>
      <c r="K158" s="6" t="n"/>
      <c r="L158" s="8">
        <f>IF($C158="","",IF($E158&lt;&gt;"是","缺少 AI 身份声明",IF($D158&gt;'设置'!$B$5,"过长",IF(COUNTA($F158:$H158)&lt;3,"补足 3 个快速回复",IF($I158&gt;'设置'!$B$6,"缩短按钮","就绪")))))</f>
        <v/>
      </c>
    </row>
    <row r="159">
      <c r="A159" s="4">
        <f>IF($C159="","",ROW()-4)</f>
        <v/>
      </c>
      <c r="B159" s="5" t="n"/>
      <c r="C159" s="6" t="n"/>
      <c r="D159" s="4">
        <f>IF($C159="","",LEN($C159))</f>
        <v/>
      </c>
      <c r="E159" s="7" t="n"/>
      <c r="F159" s="6" t="n"/>
      <c r="G159" s="6" t="n"/>
      <c r="H159" s="6" t="n"/>
      <c r="I159" s="4">
        <f>IF(COUNTA($F159:$H159)=0,"",MAX(LEN($F159),LEN($G159),LEN($H159)))</f>
        <v/>
      </c>
      <c r="J159" s="6" t="n"/>
      <c r="K159" s="6" t="n"/>
      <c r="L159" s="8">
        <f>IF($C159="","",IF($E159&lt;&gt;"是","缺少 AI 身份声明",IF($D159&gt;'设置'!$B$5,"过长",IF(COUNTA($F159:$H159)&lt;3,"补足 3 个快速回复",IF($I159&gt;'设置'!$B$6,"缩短按钮","就绪")))))</f>
        <v/>
      </c>
    </row>
    <row r="160">
      <c r="A160" s="4">
        <f>IF($C160="","",ROW()-4)</f>
        <v/>
      </c>
      <c r="B160" s="5" t="n"/>
      <c r="C160" s="6" t="n"/>
      <c r="D160" s="4">
        <f>IF($C160="","",LEN($C160))</f>
        <v/>
      </c>
      <c r="E160" s="7" t="n"/>
      <c r="F160" s="6" t="n"/>
      <c r="G160" s="6" t="n"/>
      <c r="H160" s="6" t="n"/>
      <c r="I160" s="4">
        <f>IF(COUNTA($F160:$H160)=0,"",MAX(LEN($F160),LEN($G160),LEN($H160)))</f>
        <v/>
      </c>
      <c r="J160" s="6" t="n"/>
      <c r="K160" s="6" t="n"/>
      <c r="L160" s="8">
        <f>IF($C160="","",IF($E160&lt;&gt;"是","缺少 AI 身份声明",IF($D160&gt;'设置'!$B$5,"过长",IF(COUNTA($F160:$H160)&lt;3,"补足 3 个快速回复",IF($I160&gt;'设置'!$B$6,"缩短按钮","就绪")))))</f>
        <v/>
      </c>
    </row>
    <row r="161">
      <c r="A161" s="4">
        <f>IF($C161="","",ROW()-4)</f>
        <v/>
      </c>
      <c r="B161" s="5" t="n"/>
      <c r="C161" s="6" t="n"/>
      <c r="D161" s="4">
        <f>IF($C161="","",LEN($C161))</f>
        <v/>
      </c>
      <c r="E161" s="7" t="n"/>
      <c r="F161" s="6" t="n"/>
      <c r="G161" s="6" t="n"/>
      <c r="H161" s="6" t="n"/>
      <c r="I161" s="4">
        <f>IF(COUNTA($F161:$H161)=0,"",MAX(LEN($F161),LEN($G161),LEN($H161)))</f>
        <v/>
      </c>
      <c r="J161" s="6" t="n"/>
      <c r="K161" s="6" t="n"/>
      <c r="L161" s="8">
        <f>IF($C161="","",IF($E161&lt;&gt;"是","缺少 AI 身份声明",IF($D161&gt;'设置'!$B$5,"过长",IF(COUNTA($F161:$H161)&lt;3,"补足 3 个快速回复",IF($I161&gt;'设置'!$B$6,"缩短按钮","就绪")))))</f>
        <v/>
      </c>
    </row>
    <row r="162">
      <c r="A162" s="4">
        <f>IF($C162="","",ROW()-4)</f>
        <v/>
      </c>
      <c r="B162" s="5" t="n"/>
      <c r="C162" s="6" t="n"/>
      <c r="D162" s="4">
        <f>IF($C162="","",LEN($C162))</f>
        <v/>
      </c>
      <c r="E162" s="7" t="n"/>
      <c r="F162" s="6" t="n"/>
      <c r="G162" s="6" t="n"/>
      <c r="H162" s="6" t="n"/>
      <c r="I162" s="4">
        <f>IF(COUNTA($F162:$H162)=0,"",MAX(LEN($F162),LEN($G162),LEN($H162)))</f>
        <v/>
      </c>
      <c r="J162" s="6" t="n"/>
      <c r="K162" s="6" t="n"/>
      <c r="L162" s="8">
        <f>IF($C162="","",IF($E162&lt;&gt;"是","缺少 AI 身份声明",IF($D162&gt;'设置'!$B$5,"过长",IF(COUNTA($F162:$H162)&lt;3,"补足 3 个快速回复",IF($I162&gt;'设置'!$B$6,"缩短按钮","就绪")))))</f>
        <v/>
      </c>
    </row>
    <row r="163">
      <c r="A163" s="4">
        <f>IF($C163="","",ROW()-4)</f>
        <v/>
      </c>
      <c r="B163" s="5" t="n"/>
      <c r="C163" s="6" t="n"/>
      <c r="D163" s="4">
        <f>IF($C163="","",LEN($C163))</f>
        <v/>
      </c>
      <c r="E163" s="7" t="n"/>
      <c r="F163" s="6" t="n"/>
      <c r="G163" s="6" t="n"/>
      <c r="H163" s="6" t="n"/>
      <c r="I163" s="4">
        <f>IF(COUNTA($F163:$H163)=0,"",MAX(LEN($F163),LEN($G163),LEN($H163)))</f>
        <v/>
      </c>
      <c r="J163" s="6" t="n"/>
      <c r="K163" s="6" t="n"/>
      <c r="L163" s="8">
        <f>IF($C163="","",IF($E163&lt;&gt;"是","缺少 AI 身份声明",IF($D163&gt;'设置'!$B$5,"过长",IF(COUNTA($F163:$H163)&lt;3,"补足 3 个快速回复",IF($I163&gt;'设置'!$B$6,"缩短按钮","就绪")))))</f>
        <v/>
      </c>
    </row>
    <row r="164">
      <c r="A164" s="4">
        <f>IF($C164="","",ROW()-4)</f>
        <v/>
      </c>
      <c r="B164" s="5" t="n"/>
      <c r="C164" s="6" t="n"/>
      <c r="D164" s="4">
        <f>IF($C164="","",LEN($C164))</f>
        <v/>
      </c>
      <c r="E164" s="7" t="n"/>
      <c r="F164" s="6" t="n"/>
      <c r="G164" s="6" t="n"/>
      <c r="H164" s="6" t="n"/>
      <c r="I164" s="4">
        <f>IF(COUNTA($F164:$H164)=0,"",MAX(LEN($F164),LEN($G164),LEN($H164)))</f>
        <v/>
      </c>
      <c r="J164" s="6" t="n"/>
      <c r="K164" s="6" t="n"/>
      <c r="L164" s="8">
        <f>IF($C164="","",IF($E164&lt;&gt;"是","缺少 AI 身份声明",IF($D164&gt;'设置'!$B$5,"过长",IF(COUNTA($F164:$H164)&lt;3,"补足 3 个快速回复",IF($I164&gt;'设置'!$B$6,"缩短按钮","就绪")))))</f>
        <v/>
      </c>
    </row>
    <row r="165">
      <c r="A165" s="4">
        <f>IF($C165="","",ROW()-4)</f>
        <v/>
      </c>
      <c r="B165" s="5" t="n"/>
      <c r="C165" s="6" t="n"/>
      <c r="D165" s="4">
        <f>IF($C165="","",LEN($C165))</f>
        <v/>
      </c>
      <c r="E165" s="7" t="n"/>
      <c r="F165" s="6" t="n"/>
      <c r="G165" s="6" t="n"/>
      <c r="H165" s="6" t="n"/>
      <c r="I165" s="4">
        <f>IF(COUNTA($F165:$H165)=0,"",MAX(LEN($F165),LEN($G165),LEN($H165)))</f>
        <v/>
      </c>
      <c r="J165" s="6" t="n"/>
      <c r="K165" s="6" t="n"/>
      <c r="L165" s="8">
        <f>IF($C165="","",IF($E165&lt;&gt;"是","缺少 AI 身份声明",IF($D165&gt;'设置'!$B$5,"过长",IF(COUNTA($F165:$H165)&lt;3,"补足 3 个快速回复",IF($I165&gt;'设置'!$B$6,"缩短按钮","就绪")))))</f>
        <v/>
      </c>
    </row>
    <row r="166">
      <c r="A166" s="4">
        <f>IF($C166="","",ROW()-4)</f>
        <v/>
      </c>
      <c r="B166" s="5" t="n"/>
      <c r="C166" s="6" t="n"/>
      <c r="D166" s="4">
        <f>IF($C166="","",LEN($C166))</f>
        <v/>
      </c>
      <c r="E166" s="7" t="n"/>
      <c r="F166" s="6" t="n"/>
      <c r="G166" s="6" t="n"/>
      <c r="H166" s="6" t="n"/>
      <c r="I166" s="4">
        <f>IF(COUNTA($F166:$H166)=0,"",MAX(LEN($F166),LEN($G166),LEN($H166)))</f>
        <v/>
      </c>
      <c r="J166" s="6" t="n"/>
      <c r="K166" s="6" t="n"/>
      <c r="L166" s="8">
        <f>IF($C166="","",IF($E166&lt;&gt;"是","缺少 AI 身份声明",IF($D166&gt;'设置'!$B$5,"过长",IF(COUNTA($F166:$H166)&lt;3,"补足 3 个快速回复",IF($I166&gt;'设置'!$B$6,"缩短按钮","就绪")))))</f>
        <v/>
      </c>
    </row>
    <row r="167">
      <c r="A167" s="4">
        <f>IF($C167="","",ROW()-4)</f>
        <v/>
      </c>
      <c r="B167" s="5" t="n"/>
      <c r="C167" s="6" t="n"/>
      <c r="D167" s="4">
        <f>IF($C167="","",LEN($C167))</f>
        <v/>
      </c>
      <c r="E167" s="7" t="n"/>
      <c r="F167" s="6" t="n"/>
      <c r="G167" s="6" t="n"/>
      <c r="H167" s="6" t="n"/>
      <c r="I167" s="4">
        <f>IF(COUNTA($F167:$H167)=0,"",MAX(LEN($F167),LEN($G167),LEN($H167)))</f>
        <v/>
      </c>
      <c r="J167" s="6" t="n"/>
      <c r="K167" s="6" t="n"/>
      <c r="L167" s="8">
        <f>IF($C167="","",IF($E167&lt;&gt;"是","缺少 AI 身份声明",IF($D167&gt;'设置'!$B$5,"过长",IF(COUNTA($F167:$H167)&lt;3,"补足 3 个快速回复",IF($I167&gt;'设置'!$B$6,"缩短按钮","就绪")))))</f>
        <v/>
      </c>
    </row>
    <row r="168">
      <c r="A168" s="4">
        <f>IF($C168="","",ROW()-4)</f>
        <v/>
      </c>
      <c r="B168" s="5" t="n"/>
      <c r="C168" s="6" t="n"/>
      <c r="D168" s="4">
        <f>IF($C168="","",LEN($C168))</f>
        <v/>
      </c>
      <c r="E168" s="7" t="n"/>
      <c r="F168" s="6" t="n"/>
      <c r="G168" s="6" t="n"/>
      <c r="H168" s="6" t="n"/>
      <c r="I168" s="4">
        <f>IF(COUNTA($F168:$H168)=0,"",MAX(LEN($F168),LEN($G168),LEN($H168)))</f>
        <v/>
      </c>
      <c r="J168" s="6" t="n"/>
      <c r="K168" s="6" t="n"/>
      <c r="L168" s="8">
        <f>IF($C168="","",IF($E168&lt;&gt;"是","缺少 AI 身份声明",IF($D168&gt;'设置'!$B$5,"过长",IF(COUNTA($F168:$H168)&lt;3,"补足 3 个快速回复",IF($I168&gt;'设置'!$B$6,"缩短按钮","就绪")))))</f>
        <v/>
      </c>
    </row>
    <row r="169">
      <c r="A169" s="4">
        <f>IF($C169="","",ROW()-4)</f>
        <v/>
      </c>
      <c r="B169" s="5" t="n"/>
      <c r="C169" s="6" t="n"/>
      <c r="D169" s="4">
        <f>IF($C169="","",LEN($C169))</f>
        <v/>
      </c>
      <c r="E169" s="7" t="n"/>
      <c r="F169" s="6" t="n"/>
      <c r="G169" s="6" t="n"/>
      <c r="H169" s="6" t="n"/>
      <c r="I169" s="4">
        <f>IF(COUNTA($F169:$H169)=0,"",MAX(LEN($F169),LEN($G169),LEN($H169)))</f>
        <v/>
      </c>
      <c r="J169" s="6" t="n"/>
      <c r="K169" s="6" t="n"/>
      <c r="L169" s="8">
        <f>IF($C169="","",IF($E169&lt;&gt;"是","缺少 AI 身份声明",IF($D169&gt;'设置'!$B$5,"过长",IF(COUNTA($F169:$H169)&lt;3,"补足 3 个快速回复",IF($I169&gt;'设置'!$B$6,"缩短按钮","就绪")))))</f>
        <v/>
      </c>
    </row>
    <row r="170">
      <c r="A170" s="4">
        <f>IF($C170="","",ROW()-4)</f>
        <v/>
      </c>
      <c r="B170" s="5" t="n"/>
      <c r="C170" s="6" t="n"/>
      <c r="D170" s="4">
        <f>IF($C170="","",LEN($C170))</f>
        <v/>
      </c>
      <c r="E170" s="7" t="n"/>
      <c r="F170" s="6" t="n"/>
      <c r="G170" s="6" t="n"/>
      <c r="H170" s="6" t="n"/>
      <c r="I170" s="4">
        <f>IF(COUNTA($F170:$H170)=0,"",MAX(LEN($F170),LEN($G170),LEN($H170)))</f>
        <v/>
      </c>
      <c r="J170" s="6" t="n"/>
      <c r="K170" s="6" t="n"/>
      <c r="L170" s="8">
        <f>IF($C170="","",IF($E170&lt;&gt;"是","缺少 AI 身份声明",IF($D170&gt;'设置'!$B$5,"过长",IF(COUNTA($F170:$H170)&lt;3,"补足 3 个快速回复",IF($I170&gt;'设置'!$B$6,"缩短按钮","就绪")))))</f>
        <v/>
      </c>
    </row>
    <row r="171">
      <c r="A171" s="4">
        <f>IF($C171="","",ROW()-4)</f>
        <v/>
      </c>
      <c r="B171" s="5" t="n"/>
      <c r="C171" s="6" t="n"/>
      <c r="D171" s="4">
        <f>IF($C171="","",LEN($C171))</f>
        <v/>
      </c>
      <c r="E171" s="7" t="n"/>
      <c r="F171" s="6" t="n"/>
      <c r="G171" s="6" t="n"/>
      <c r="H171" s="6" t="n"/>
      <c r="I171" s="4">
        <f>IF(COUNTA($F171:$H171)=0,"",MAX(LEN($F171),LEN($G171),LEN($H171)))</f>
        <v/>
      </c>
      <c r="J171" s="6" t="n"/>
      <c r="K171" s="6" t="n"/>
      <c r="L171" s="8">
        <f>IF($C171="","",IF($E171&lt;&gt;"是","缺少 AI 身份声明",IF($D171&gt;'设置'!$B$5,"过长",IF(COUNTA($F171:$H171)&lt;3,"补足 3 个快速回复",IF($I171&gt;'设置'!$B$6,"缩短按钮","就绪")))))</f>
        <v/>
      </c>
    </row>
    <row r="172">
      <c r="A172" s="4">
        <f>IF($C172="","",ROW()-4)</f>
        <v/>
      </c>
      <c r="B172" s="5" t="n"/>
      <c r="C172" s="6" t="n"/>
      <c r="D172" s="4">
        <f>IF($C172="","",LEN($C172))</f>
        <v/>
      </c>
      <c r="E172" s="7" t="n"/>
      <c r="F172" s="6" t="n"/>
      <c r="G172" s="6" t="n"/>
      <c r="H172" s="6" t="n"/>
      <c r="I172" s="4">
        <f>IF(COUNTA($F172:$H172)=0,"",MAX(LEN($F172),LEN($G172),LEN($H172)))</f>
        <v/>
      </c>
      <c r="J172" s="6" t="n"/>
      <c r="K172" s="6" t="n"/>
      <c r="L172" s="8">
        <f>IF($C172="","",IF($E172&lt;&gt;"是","缺少 AI 身份声明",IF($D172&gt;'设置'!$B$5,"过长",IF(COUNTA($F172:$H172)&lt;3,"补足 3 个快速回复",IF($I172&gt;'设置'!$B$6,"缩短按钮","就绪")))))</f>
        <v/>
      </c>
    </row>
    <row r="173">
      <c r="A173" s="4">
        <f>IF($C173="","",ROW()-4)</f>
        <v/>
      </c>
      <c r="B173" s="5" t="n"/>
      <c r="C173" s="6" t="n"/>
      <c r="D173" s="4">
        <f>IF($C173="","",LEN($C173))</f>
        <v/>
      </c>
      <c r="E173" s="7" t="n"/>
      <c r="F173" s="6" t="n"/>
      <c r="G173" s="6" t="n"/>
      <c r="H173" s="6" t="n"/>
      <c r="I173" s="4">
        <f>IF(COUNTA($F173:$H173)=0,"",MAX(LEN($F173),LEN($G173),LEN($H173)))</f>
        <v/>
      </c>
      <c r="J173" s="6" t="n"/>
      <c r="K173" s="6" t="n"/>
      <c r="L173" s="8">
        <f>IF($C173="","",IF($E173&lt;&gt;"是","缺少 AI 身份声明",IF($D173&gt;'设置'!$B$5,"过长",IF(COUNTA($F173:$H173)&lt;3,"补足 3 个快速回复",IF($I173&gt;'设置'!$B$6,"缩短按钮","就绪")))))</f>
        <v/>
      </c>
    </row>
    <row r="174">
      <c r="A174" s="4">
        <f>IF($C174="","",ROW()-4)</f>
        <v/>
      </c>
      <c r="B174" s="5" t="n"/>
      <c r="C174" s="6" t="n"/>
      <c r="D174" s="4">
        <f>IF($C174="","",LEN($C174))</f>
        <v/>
      </c>
      <c r="E174" s="7" t="n"/>
      <c r="F174" s="6" t="n"/>
      <c r="G174" s="6" t="n"/>
      <c r="H174" s="6" t="n"/>
      <c r="I174" s="4">
        <f>IF(COUNTA($F174:$H174)=0,"",MAX(LEN($F174),LEN($G174),LEN($H174)))</f>
        <v/>
      </c>
      <c r="J174" s="6" t="n"/>
      <c r="K174" s="6" t="n"/>
      <c r="L174" s="8">
        <f>IF($C174="","",IF($E174&lt;&gt;"是","缺少 AI 身份声明",IF($D174&gt;'设置'!$B$5,"过长",IF(COUNTA($F174:$H174)&lt;3,"补足 3 个快速回复",IF($I174&gt;'设置'!$B$6,"缩短按钮","就绪")))))</f>
        <v/>
      </c>
    </row>
    <row r="175">
      <c r="A175" s="4">
        <f>IF($C175="","",ROW()-4)</f>
        <v/>
      </c>
      <c r="B175" s="5" t="n"/>
      <c r="C175" s="6" t="n"/>
      <c r="D175" s="4">
        <f>IF($C175="","",LEN($C175))</f>
        <v/>
      </c>
      <c r="E175" s="7" t="n"/>
      <c r="F175" s="6" t="n"/>
      <c r="G175" s="6" t="n"/>
      <c r="H175" s="6" t="n"/>
      <c r="I175" s="4">
        <f>IF(COUNTA($F175:$H175)=0,"",MAX(LEN($F175),LEN($G175),LEN($H175)))</f>
        <v/>
      </c>
      <c r="J175" s="6" t="n"/>
      <c r="K175" s="6" t="n"/>
      <c r="L175" s="8">
        <f>IF($C175="","",IF($E175&lt;&gt;"是","缺少 AI 身份声明",IF($D175&gt;'设置'!$B$5,"过长",IF(COUNTA($F175:$H175)&lt;3,"补足 3 个快速回复",IF($I175&gt;'设置'!$B$6,"缩短按钮","就绪")))))</f>
        <v/>
      </c>
    </row>
    <row r="176">
      <c r="A176" s="4">
        <f>IF($C176="","",ROW()-4)</f>
        <v/>
      </c>
      <c r="B176" s="5" t="n"/>
      <c r="C176" s="6" t="n"/>
      <c r="D176" s="4">
        <f>IF($C176="","",LEN($C176))</f>
        <v/>
      </c>
      <c r="E176" s="7" t="n"/>
      <c r="F176" s="6" t="n"/>
      <c r="G176" s="6" t="n"/>
      <c r="H176" s="6" t="n"/>
      <c r="I176" s="4">
        <f>IF(COUNTA($F176:$H176)=0,"",MAX(LEN($F176),LEN($G176),LEN($H176)))</f>
        <v/>
      </c>
      <c r="J176" s="6" t="n"/>
      <c r="K176" s="6" t="n"/>
      <c r="L176" s="8">
        <f>IF($C176="","",IF($E176&lt;&gt;"是","缺少 AI 身份声明",IF($D176&gt;'设置'!$B$5,"过长",IF(COUNTA($F176:$H176)&lt;3,"补足 3 个快速回复",IF($I176&gt;'设置'!$B$6,"缩短按钮","就绪")))))</f>
        <v/>
      </c>
    </row>
    <row r="177">
      <c r="A177" s="4">
        <f>IF($C177="","",ROW()-4)</f>
        <v/>
      </c>
      <c r="B177" s="5" t="n"/>
      <c r="C177" s="6" t="n"/>
      <c r="D177" s="4">
        <f>IF($C177="","",LEN($C177))</f>
        <v/>
      </c>
      <c r="E177" s="7" t="n"/>
      <c r="F177" s="6" t="n"/>
      <c r="G177" s="6" t="n"/>
      <c r="H177" s="6" t="n"/>
      <c r="I177" s="4">
        <f>IF(COUNTA($F177:$H177)=0,"",MAX(LEN($F177),LEN($G177),LEN($H177)))</f>
        <v/>
      </c>
      <c r="J177" s="6" t="n"/>
      <c r="K177" s="6" t="n"/>
      <c r="L177" s="8">
        <f>IF($C177="","",IF($E177&lt;&gt;"是","缺少 AI 身份声明",IF($D177&gt;'设置'!$B$5,"过长",IF(COUNTA($F177:$H177)&lt;3,"补足 3 个快速回复",IF($I177&gt;'设置'!$B$6,"缩短按钮","就绪")))))</f>
        <v/>
      </c>
    </row>
    <row r="178">
      <c r="A178" s="4">
        <f>IF($C178="","",ROW()-4)</f>
        <v/>
      </c>
      <c r="B178" s="5" t="n"/>
      <c r="C178" s="6" t="n"/>
      <c r="D178" s="4">
        <f>IF($C178="","",LEN($C178))</f>
        <v/>
      </c>
      <c r="E178" s="7" t="n"/>
      <c r="F178" s="6" t="n"/>
      <c r="G178" s="6" t="n"/>
      <c r="H178" s="6" t="n"/>
      <c r="I178" s="4">
        <f>IF(COUNTA($F178:$H178)=0,"",MAX(LEN($F178),LEN($G178),LEN($H178)))</f>
        <v/>
      </c>
      <c r="J178" s="6" t="n"/>
      <c r="K178" s="6" t="n"/>
      <c r="L178" s="8">
        <f>IF($C178="","",IF($E178&lt;&gt;"是","缺少 AI 身份声明",IF($D178&gt;'设置'!$B$5,"过长",IF(COUNTA($F178:$H178)&lt;3,"补足 3 个快速回复",IF($I178&gt;'设置'!$B$6,"缩短按钮","就绪")))))</f>
        <v/>
      </c>
    </row>
    <row r="179">
      <c r="A179" s="4">
        <f>IF($C179="","",ROW()-4)</f>
        <v/>
      </c>
      <c r="B179" s="5" t="n"/>
      <c r="C179" s="6" t="n"/>
      <c r="D179" s="4">
        <f>IF($C179="","",LEN($C179))</f>
        <v/>
      </c>
      <c r="E179" s="7" t="n"/>
      <c r="F179" s="6" t="n"/>
      <c r="G179" s="6" t="n"/>
      <c r="H179" s="6" t="n"/>
      <c r="I179" s="4">
        <f>IF(COUNTA($F179:$H179)=0,"",MAX(LEN($F179),LEN($G179),LEN($H179)))</f>
        <v/>
      </c>
      <c r="J179" s="6" t="n"/>
      <c r="K179" s="6" t="n"/>
      <c r="L179" s="8">
        <f>IF($C179="","",IF($E179&lt;&gt;"是","缺少 AI 身份声明",IF($D179&gt;'设置'!$B$5,"过长",IF(COUNTA($F179:$H179)&lt;3,"补足 3 个快速回复",IF($I179&gt;'设置'!$B$6,"缩短按钮","就绪")))))</f>
        <v/>
      </c>
    </row>
    <row r="180">
      <c r="A180" s="4">
        <f>IF($C180="","",ROW()-4)</f>
        <v/>
      </c>
      <c r="B180" s="5" t="n"/>
      <c r="C180" s="6" t="n"/>
      <c r="D180" s="4">
        <f>IF($C180="","",LEN($C180))</f>
        <v/>
      </c>
      <c r="E180" s="7" t="n"/>
      <c r="F180" s="6" t="n"/>
      <c r="G180" s="6" t="n"/>
      <c r="H180" s="6" t="n"/>
      <c r="I180" s="4">
        <f>IF(COUNTA($F180:$H180)=0,"",MAX(LEN($F180),LEN($G180),LEN($H180)))</f>
        <v/>
      </c>
      <c r="J180" s="6" t="n"/>
      <c r="K180" s="6" t="n"/>
      <c r="L180" s="8">
        <f>IF($C180="","",IF($E180&lt;&gt;"是","缺少 AI 身份声明",IF($D180&gt;'设置'!$B$5,"过长",IF(COUNTA($F180:$H180)&lt;3,"补足 3 个快速回复",IF($I180&gt;'设置'!$B$6,"缩短按钮","就绪")))))</f>
        <v/>
      </c>
    </row>
    <row r="181">
      <c r="A181" s="4">
        <f>IF($C181="","",ROW()-4)</f>
        <v/>
      </c>
      <c r="B181" s="5" t="n"/>
      <c r="C181" s="6" t="n"/>
      <c r="D181" s="4">
        <f>IF($C181="","",LEN($C181))</f>
        <v/>
      </c>
      <c r="E181" s="7" t="n"/>
      <c r="F181" s="6" t="n"/>
      <c r="G181" s="6" t="n"/>
      <c r="H181" s="6" t="n"/>
      <c r="I181" s="4">
        <f>IF(COUNTA($F181:$H181)=0,"",MAX(LEN($F181),LEN($G181),LEN($H181)))</f>
        <v/>
      </c>
      <c r="J181" s="6" t="n"/>
      <c r="K181" s="6" t="n"/>
      <c r="L181" s="8">
        <f>IF($C181="","",IF($E181&lt;&gt;"是","缺少 AI 身份声明",IF($D181&gt;'设置'!$B$5,"过长",IF(COUNTA($F181:$H181)&lt;3,"补足 3 个快速回复",IF($I181&gt;'设置'!$B$6,"缩短按钮","就绪")))))</f>
        <v/>
      </c>
    </row>
    <row r="182">
      <c r="A182" s="4">
        <f>IF($C182="","",ROW()-4)</f>
        <v/>
      </c>
      <c r="B182" s="5" t="n"/>
      <c r="C182" s="6" t="n"/>
      <c r="D182" s="4">
        <f>IF($C182="","",LEN($C182))</f>
        <v/>
      </c>
      <c r="E182" s="7" t="n"/>
      <c r="F182" s="6" t="n"/>
      <c r="G182" s="6" t="n"/>
      <c r="H182" s="6" t="n"/>
      <c r="I182" s="4">
        <f>IF(COUNTA($F182:$H182)=0,"",MAX(LEN($F182),LEN($G182),LEN($H182)))</f>
        <v/>
      </c>
      <c r="J182" s="6" t="n"/>
      <c r="K182" s="6" t="n"/>
      <c r="L182" s="8">
        <f>IF($C182="","",IF($E182&lt;&gt;"是","缺少 AI 身份声明",IF($D182&gt;'设置'!$B$5,"过长",IF(COUNTA($F182:$H182)&lt;3,"补足 3 个快速回复",IF($I182&gt;'设置'!$B$6,"缩短按钮","就绪")))))</f>
        <v/>
      </c>
    </row>
    <row r="183">
      <c r="A183" s="4">
        <f>IF($C183="","",ROW()-4)</f>
        <v/>
      </c>
      <c r="B183" s="5" t="n"/>
      <c r="C183" s="6" t="n"/>
      <c r="D183" s="4">
        <f>IF($C183="","",LEN($C183))</f>
        <v/>
      </c>
      <c r="E183" s="7" t="n"/>
      <c r="F183" s="6" t="n"/>
      <c r="G183" s="6" t="n"/>
      <c r="H183" s="6" t="n"/>
      <c r="I183" s="4">
        <f>IF(COUNTA($F183:$H183)=0,"",MAX(LEN($F183),LEN($G183),LEN($H183)))</f>
        <v/>
      </c>
      <c r="J183" s="6" t="n"/>
      <c r="K183" s="6" t="n"/>
      <c r="L183" s="8">
        <f>IF($C183="","",IF($E183&lt;&gt;"是","缺少 AI 身份声明",IF($D183&gt;'设置'!$B$5,"过长",IF(COUNTA($F183:$H183)&lt;3,"补足 3 个快速回复",IF($I183&gt;'设置'!$B$6,"缩短按钮","就绪")))))</f>
        <v/>
      </c>
    </row>
    <row r="184">
      <c r="A184" s="4">
        <f>IF($C184="","",ROW()-4)</f>
        <v/>
      </c>
      <c r="B184" s="5" t="n"/>
      <c r="C184" s="6" t="n"/>
      <c r="D184" s="4">
        <f>IF($C184="","",LEN($C184))</f>
        <v/>
      </c>
      <c r="E184" s="7" t="n"/>
      <c r="F184" s="6" t="n"/>
      <c r="G184" s="6" t="n"/>
      <c r="H184" s="6" t="n"/>
      <c r="I184" s="4">
        <f>IF(COUNTA($F184:$H184)=0,"",MAX(LEN($F184),LEN($G184),LEN($H184)))</f>
        <v/>
      </c>
      <c r="J184" s="6" t="n"/>
      <c r="K184" s="6" t="n"/>
      <c r="L184" s="8">
        <f>IF($C184="","",IF($E184&lt;&gt;"是","缺少 AI 身份声明",IF($D184&gt;'设置'!$B$5,"过长",IF(COUNTA($F184:$H184)&lt;3,"补足 3 个快速回复",IF($I184&gt;'设置'!$B$6,"缩短按钮","就绪")))))</f>
        <v/>
      </c>
    </row>
    <row r="185">
      <c r="A185" s="4">
        <f>IF($C185="","",ROW()-4)</f>
        <v/>
      </c>
      <c r="B185" s="5" t="n"/>
      <c r="C185" s="6" t="n"/>
      <c r="D185" s="4">
        <f>IF($C185="","",LEN($C185))</f>
        <v/>
      </c>
      <c r="E185" s="7" t="n"/>
      <c r="F185" s="6" t="n"/>
      <c r="G185" s="6" t="n"/>
      <c r="H185" s="6" t="n"/>
      <c r="I185" s="4">
        <f>IF(COUNTA($F185:$H185)=0,"",MAX(LEN($F185),LEN($G185),LEN($H185)))</f>
        <v/>
      </c>
      <c r="J185" s="6" t="n"/>
      <c r="K185" s="6" t="n"/>
      <c r="L185" s="8">
        <f>IF($C185="","",IF($E185&lt;&gt;"是","缺少 AI 身份声明",IF($D185&gt;'设置'!$B$5,"过长",IF(COUNTA($F185:$H185)&lt;3,"补足 3 个快速回复",IF($I185&gt;'设置'!$B$6,"缩短按钮","就绪")))))</f>
        <v/>
      </c>
    </row>
    <row r="186">
      <c r="A186" s="4">
        <f>IF($C186="","",ROW()-4)</f>
        <v/>
      </c>
      <c r="B186" s="5" t="n"/>
      <c r="C186" s="6" t="n"/>
      <c r="D186" s="4">
        <f>IF($C186="","",LEN($C186))</f>
        <v/>
      </c>
      <c r="E186" s="7" t="n"/>
      <c r="F186" s="6" t="n"/>
      <c r="G186" s="6" t="n"/>
      <c r="H186" s="6" t="n"/>
      <c r="I186" s="4">
        <f>IF(COUNTA($F186:$H186)=0,"",MAX(LEN($F186),LEN($G186),LEN($H186)))</f>
        <v/>
      </c>
      <c r="J186" s="6" t="n"/>
      <c r="K186" s="6" t="n"/>
      <c r="L186" s="8">
        <f>IF($C186="","",IF($E186&lt;&gt;"是","缺少 AI 身份声明",IF($D186&gt;'设置'!$B$5,"过长",IF(COUNTA($F186:$H186)&lt;3,"补足 3 个快速回复",IF($I186&gt;'设置'!$B$6,"缩短按钮","就绪")))))</f>
        <v/>
      </c>
    </row>
    <row r="187">
      <c r="A187" s="4">
        <f>IF($C187="","",ROW()-4)</f>
        <v/>
      </c>
      <c r="B187" s="5" t="n"/>
      <c r="C187" s="6" t="n"/>
      <c r="D187" s="4">
        <f>IF($C187="","",LEN($C187))</f>
        <v/>
      </c>
      <c r="E187" s="7" t="n"/>
      <c r="F187" s="6" t="n"/>
      <c r="G187" s="6" t="n"/>
      <c r="H187" s="6" t="n"/>
      <c r="I187" s="4">
        <f>IF(COUNTA($F187:$H187)=0,"",MAX(LEN($F187),LEN($G187),LEN($H187)))</f>
        <v/>
      </c>
      <c r="J187" s="6" t="n"/>
      <c r="K187" s="6" t="n"/>
      <c r="L187" s="8">
        <f>IF($C187="","",IF($E187&lt;&gt;"是","缺少 AI 身份声明",IF($D187&gt;'设置'!$B$5,"过长",IF(COUNTA($F187:$H187)&lt;3,"补足 3 个快速回复",IF($I187&gt;'设置'!$B$6,"缩短按钮","就绪")))))</f>
        <v/>
      </c>
    </row>
    <row r="188">
      <c r="A188" s="4">
        <f>IF($C188="","",ROW()-4)</f>
        <v/>
      </c>
      <c r="B188" s="5" t="n"/>
      <c r="C188" s="6" t="n"/>
      <c r="D188" s="4">
        <f>IF($C188="","",LEN($C188))</f>
        <v/>
      </c>
      <c r="E188" s="7" t="n"/>
      <c r="F188" s="6" t="n"/>
      <c r="G188" s="6" t="n"/>
      <c r="H188" s="6" t="n"/>
      <c r="I188" s="4">
        <f>IF(COUNTA($F188:$H188)=0,"",MAX(LEN($F188),LEN($G188),LEN($H188)))</f>
        <v/>
      </c>
      <c r="J188" s="6" t="n"/>
      <c r="K188" s="6" t="n"/>
      <c r="L188" s="8">
        <f>IF($C188="","",IF($E188&lt;&gt;"是","缺少 AI 身份声明",IF($D188&gt;'设置'!$B$5,"过长",IF(COUNTA($F188:$H188)&lt;3,"补足 3 个快速回复",IF($I188&gt;'设置'!$B$6,"缩短按钮","就绪")))))</f>
        <v/>
      </c>
    </row>
    <row r="189">
      <c r="A189" s="4">
        <f>IF($C189="","",ROW()-4)</f>
        <v/>
      </c>
      <c r="B189" s="5" t="n"/>
      <c r="C189" s="6" t="n"/>
      <c r="D189" s="4">
        <f>IF($C189="","",LEN($C189))</f>
        <v/>
      </c>
      <c r="E189" s="7" t="n"/>
      <c r="F189" s="6" t="n"/>
      <c r="G189" s="6" t="n"/>
      <c r="H189" s="6" t="n"/>
      <c r="I189" s="4">
        <f>IF(COUNTA($F189:$H189)=0,"",MAX(LEN($F189),LEN($G189),LEN($H189)))</f>
        <v/>
      </c>
      <c r="J189" s="6" t="n"/>
      <c r="K189" s="6" t="n"/>
      <c r="L189" s="8">
        <f>IF($C189="","",IF($E189&lt;&gt;"是","缺少 AI 身份声明",IF($D189&gt;'设置'!$B$5,"过长",IF(COUNTA($F189:$H189)&lt;3,"补足 3 个快速回复",IF($I189&gt;'设置'!$B$6,"缩短按钮","就绪")))))</f>
        <v/>
      </c>
    </row>
    <row r="190">
      <c r="A190" s="4">
        <f>IF($C190="","",ROW()-4)</f>
        <v/>
      </c>
      <c r="B190" s="5" t="n"/>
      <c r="C190" s="6" t="n"/>
      <c r="D190" s="4">
        <f>IF($C190="","",LEN($C190))</f>
        <v/>
      </c>
      <c r="E190" s="7" t="n"/>
      <c r="F190" s="6" t="n"/>
      <c r="G190" s="6" t="n"/>
      <c r="H190" s="6" t="n"/>
      <c r="I190" s="4">
        <f>IF(COUNTA($F190:$H190)=0,"",MAX(LEN($F190),LEN($G190),LEN($H190)))</f>
        <v/>
      </c>
      <c r="J190" s="6" t="n"/>
      <c r="K190" s="6" t="n"/>
      <c r="L190" s="8">
        <f>IF($C190="","",IF($E190&lt;&gt;"是","缺少 AI 身份声明",IF($D190&gt;'设置'!$B$5,"过长",IF(COUNTA($F190:$H190)&lt;3,"补足 3 个快速回复",IF($I190&gt;'设置'!$B$6,"缩短按钮","就绪")))))</f>
        <v/>
      </c>
    </row>
    <row r="191">
      <c r="A191" s="4">
        <f>IF($C191="","",ROW()-4)</f>
        <v/>
      </c>
      <c r="B191" s="5" t="n"/>
      <c r="C191" s="6" t="n"/>
      <c r="D191" s="4">
        <f>IF($C191="","",LEN($C191))</f>
        <v/>
      </c>
      <c r="E191" s="7" t="n"/>
      <c r="F191" s="6" t="n"/>
      <c r="G191" s="6" t="n"/>
      <c r="H191" s="6" t="n"/>
      <c r="I191" s="4">
        <f>IF(COUNTA($F191:$H191)=0,"",MAX(LEN($F191),LEN($G191),LEN($H191)))</f>
        <v/>
      </c>
      <c r="J191" s="6" t="n"/>
      <c r="K191" s="6" t="n"/>
      <c r="L191" s="8">
        <f>IF($C191="","",IF($E191&lt;&gt;"是","缺少 AI 身份声明",IF($D191&gt;'设置'!$B$5,"过长",IF(COUNTA($F191:$H191)&lt;3,"补足 3 个快速回复",IF($I191&gt;'设置'!$B$6,"缩短按钮","就绪")))))</f>
        <v/>
      </c>
    </row>
    <row r="192">
      <c r="A192" s="4">
        <f>IF($C192="","",ROW()-4)</f>
        <v/>
      </c>
      <c r="B192" s="5" t="n"/>
      <c r="C192" s="6" t="n"/>
      <c r="D192" s="4">
        <f>IF($C192="","",LEN($C192))</f>
        <v/>
      </c>
      <c r="E192" s="7" t="n"/>
      <c r="F192" s="6" t="n"/>
      <c r="G192" s="6" t="n"/>
      <c r="H192" s="6" t="n"/>
      <c r="I192" s="4">
        <f>IF(COUNTA($F192:$H192)=0,"",MAX(LEN($F192),LEN($G192),LEN($H192)))</f>
        <v/>
      </c>
      <c r="J192" s="6" t="n"/>
      <c r="K192" s="6" t="n"/>
      <c r="L192" s="8">
        <f>IF($C192="","",IF($E192&lt;&gt;"是","缺少 AI 身份声明",IF($D192&gt;'设置'!$B$5,"过长",IF(COUNTA($F192:$H192)&lt;3,"补足 3 个快速回复",IF($I192&gt;'设置'!$B$6,"缩短按钮","就绪")))))</f>
        <v/>
      </c>
    </row>
    <row r="193">
      <c r="A193" s="4">
        <f>IF($C193="","",ROW()-4)</f>
        <v/>
      </c>
      <c r="B193" s="5" t="n"/>
      <c r="C193" s="6" t="n"/>
      <c r="D193" s="4">
        <f>IF($C193="","",LEN($C193))</f>
        <v/>
      </c>
      <c r="E193" s="7" t="n"/>
      <c r="F193" s="6" t="n"/>
      <c r="G193" s="6" t="n"/>
      <c r="H193" s="6" t="n"/>
      <c r="I193" s="4">
        <f>IF(COUNTA($F193:$H193)=0,"",MAX(LEN($F193),LEN($G193),LEN($H193)))</f>
        <v/>
      </c>
      <c r="J193" s="6" t="n"/>
      <c r="K193" s="6" t="n"/>
      <c r="L193" s="8">
        <f>IF($C193="","",IF($E193&lt;&gt;"是","缺少 AI 身份声明",IF($D193&gt;'设置'!$B$5,"过长",IF(COUNTA($F193:$H193)&lt;3,"补足 3 个快速回复",IF($I193&gt;'设置'!$B$6,"缩短按钮","就绪")))))</f>
        <v/>
      </c>
    </row>
    <row r="194">
      <c r="A194" s="4">
        <f>IF($C194="","",ROW()-4)</f>
        <v/>
      </c>
      <c r="B194" s="5" t="n"/>
      <c r="C194" s="6" t="n"/>
      <c r="D194" s="4">
        <f>IF($C194="","",LEN($C194))</f>
        <v/>
      </c>
      <c r="E194" s="7" t="n"/>
      <c r="F194" s="6" t="n"/>
      <c r="G194" s="6" t="n"/>
      <c r="H194" s="6" t="n"/>
      <c r="I194" s="4">
        <f>IF(COUNTA($F194:$H194)=0,"",MAX(LEN($F194),LEN($G194),LEN($H194)))</f>
        <v/>
      </c>
      <c r="J194" s="6" t="n"/>
      <c r="K194" s="6" t="n"/>
      <c r="L194" s="8">
        <f>IF($C194="","",IF($E194&lt;&gt;"是","缺少 AI 身份声明",IF($D194&gt;'设置'!$B$5,"过长",IF(COUNTA($F194:$H194)&lt;3,"补足 3 个快速回复",IF($I194&gt;'设置'!$B$6,"缩短按钮","就绪")))))</f>
        <v/>
      </c>
    </row>
    <row r="195">
      <c r="A195" s="4">
        <f>IF($C195="","",ROW()-4)</f>
        <v/>
      </c>
      <c r="B195" s="5" t="n"/>
      <c r="C195" s="6" t="n"/>
      <c r="D195" s="4">
        <f>IF($C195="","",LEN($C195))</f>
        <v/>
      </c>
      <c r="E195" s="7" t="n"/>
      <c r="F195" s="6" t="n"/>
      <c r="G195" s="6" t="n"/>
      <c r="H195" s="6" t="n"/>
      <c r="I195" s="4">
        <f>IF(COUNTA($F195:$H195)=0,"",MAX(LEN($F195),LEN($G195),LEN($H195)))</f>
        <v/>
      </c>
      <c r="J195" s="6" t="n"/>
      <c r="K195" s="6" t="n"/>
      <c r="L195" s="8">
        <f>IF($C195="","",IF($E195&lt;&gt;"是","缺少 AI 身份声明",IF($D195&gt;'设置'!$B$5,"过长",IF(COUNTA($F195:$H195)&lt;3,"补足 3 个快速回复",IF($I195&gt;'设置'!$B$6,"缩短按钮","就绪")))))</f>
        <v/>
      </c>
    </row>
    <row r="196">
      <c r="A196" s="4">
        <f>IF($C196="","",ROW()-4)</f>
        <v/>
      </c>
      <c r="B196" s="5" t="n"/>
      <c r="C196" s="6" t="n"/>
      <c r="D196" s="4">
        <f>IF($C196="","",LEN($C196))</f>
        <v/>
      </c>
      <c r="E196" s="7" t="n"/>
      <c r="F196" s="6" t="n"/>
      <c r="G196" s="6" t="n"/>
      <c r="H196" s="6" t="n"/>
      <c r="I196" s="4">
        <f>IF(COUNTA($F196:$H196)=0,"",MAX(LEN($F196),LEN($G196),LEN($H196)))</f>
        <v/>
      </c>
      <c r="J196" s="6" t="n"/>
      <c r="K196" s="6" t="n"/>
      <c r="L196" s="8">
        <f>IF($C196="","",IF($E196&lt;&gt;"是","缺少 AI 身份声明",IF($D196&gt;'设置'!$B$5,"过长",IF(COUNTA($F196:$H196)&lt;3,"补足 3 个快速回复",IF($I196&gt;'设置'!$B$6,"缩短按钮","就绪")))))</f>
        <v/>
      </c>
    </row>
    <row r="197">
      <c r="A197" s="4">
        <f>IF($C197="","",ROW()-4)</f>
        <v/>
      </c>
      <c r="B197" s="5" t="n"/>
      <c r="C197" s="6" t="n"/>
      <c r="D197" s="4">
        <f>IF($C197="","",LEN($C197))</f>
        <v/>
      </c>
      <c r="E197" s="7" t="n"/>
      <c r="F197" s="6" t="n"/>
      <c r="G197" s="6" t="n"/>
      <c r="H197" s="6" t="n"/>
      <c r="I197" s="4">
        <f>IF(COUNTA($F197:$H197)=0,"",MAX(LEN($F197),LEN($G197),LEN($H197)))</f>
        <v/>
      </c>
      <c r="J197" s="6" t="n"/>
      <c r="K197" s="6" t="n"/>
      <c r="L197" s="8">
        <f>IF($C197="","",IF($E197&lt;&gt;"是","缺少 AI 身份声明",IF($D197&gt;'设置'!$B$5,"过长",IF(COUNTA($F197:$H197)&lt;3,"补足 3 个快速回复",IF($I197&gt;'设置'!$B$6,"缩短按钮","就绪")))))</f>
        <v/>
      </c>
    </row>
    <row r="198">
      <c r="A198" s="4">
        <f>IF($C198="","",ROW()-4)</f>
        <v/>
      </c>
      <c r="B198" s="5" t="n"/>
      <c r="C198" s="6" t="n"/>
      <c r="D198" s="4">
        <f>IF($C198="","",LEN($C198))</f>
        <v/>
      </c>
      <c r="E198" s="7" t="n"/>
      <c r="F198" s="6" t="n"/>
      <c r="G198" s="6" t="n"/>
      <c r="H198" s="6" t="n"/>
      <c r="I198" s="4">
        <f>IF(COUNTA($F198:$H198)=0,"",MAX(LEN($F198),LEN($G198),LEN($H198)))</f>
        <v/>
      </c>
      <c r="J198" s="6" t="n"/>
      <c r="K198" s="6" t="n"/>
      <c r="L198" s="8">
        <f>IF($C198="","",IF($E198&lt;&gt;"是","缺少 AI 身份声明",IF($D198&gt;'设置'!$B$5,"过长",IF(COUNTA($F198:$H198)&lt;3,"补足 3 个快速回复",IF($I198&gt;'设置'!$B$6,"缩短按钮","就绪")))))</f>
        <v/>
      </c>
    </row>
    <row r="199">
      <c r="A199" s="4">
        <f>IF($C199="","",ROW()-4)</f>
        <v/>
      </c>
      <c r="B199" s="5" t="n"/>
      <c r="C199" s="6" t="n"/>
      <c r="D199" s="4">
        <f>IF($C199="","",LEN($C199))</f>
        <v/>
      </c>
      <c r="E199" s="7" t="n"/>
      <c r="F199" s="6" t="n"/>
      <c r="G199" s="6" t="n"/>
      <c r="H199" s="6" t="n"/>
      <c r="I199" s="4">
        <f>IF(COUNTA($F199:$H199)=0,"",MAX(LEN($F199),LEN($G199),LEN($H199)))</f>
        <v/>
      </c>
      <c r="J199" s="6" t="n"/>
      <c r="K199" s="6" t="n"/>
      <c r="L199" s="8">
        <f>IF($C199="","",IF($E199&lt;&gt;"是","缺少 AI 身份声明",IF($D199&gt;'设置'!$B$5,"过长",IF(COUNTA($F199:$H199)&lt;3,"补足 3 个快速回复",IF($I199&gt;'设置'!$B$6,"缩短按钮","就绪")))))</f>
        <v/>
      </c>
    </row>
    <row r="200">
      <c r="A200" s="4">
        <f>IF($C200="","",ROW()-4)</f>
        <v/>
      </c>
      <c r="B200" s="5" t="n"/>
      <c r="C200" s="6" t="n"/>
      <c r="D200" s="4">
        <f>IF($C200="","",LEN($C200))</f>
        <v/>
      </c>
      <c r="E200" s="7" t="n"/>
      <c r="F200" s="6" t="n"/>
      <c r="G200" s="6" t="n"/>
      <c r="H200" s="6" t="n"/>
      <c r="I200" s="4">
        <f>IF(COUNTA($F200:$H200)=0,"",MAX(LEN($F200),LEN($G200),LEN($H200)))</f>
        <v/>
      </c>
      <c r="J200" s="6" t="n"/>
      <c r="K200" s="6" t="n"/>
      <c r="L200" s="8">
        <f>IF($C200="","",IF($E200&lt;&gt;"是","缺少 AI 身份声明",IF($D200&gt;'设置'!$B$5,"过长",IF(COUNTA($F200:$H200)&lt;3,"补足 3 个快速回复",IF($I200&gt;'设置'!$B$6,"缩短按钮","就绪")))))</f>
        <v/>
      </c>
    </row>
    <row r="201">
      <c r="A201" s="4">
        <f>IF($C201="","",ROW()-4)</f>
        <v/>
      </c>
      <c r="B201" s="5" t="n"/>
      <c r="C201" s="6" t="n"/>
      <c r="D201" s="4">
        <f>IF($C201="","",LEN($C201))</f>
        <v/>
      </c>
      <c r="E201" s="7" t="n"/>
      <c r="F201" s="6" t="n"/>
      <c r="G201" s="6" t="n"/>
      <c r="H201" s="6" t="n"/>
      <c r="I201" s="4">
        <f>IF(COUNTA($F201:$H201)=0,"",MAX(LEN($F201),LEN($G201),LEN($H201)))</f>
        <v/>
      </c>
      <c r="J201" s="6" t="n"/>
      <c r="K201" s="6" t="n"/>
      <c r="L201" s="8">
        <f>IF($C201="","",IF($E201&lt;&gt;"是","缺少 AI 身份声明",IF($D201&gt;'设置'!$B$5,"过长",IF(COUNTA($F201:$H201)&lt;3,"补足 3 个快速回复",IF($I201&gt;'设置'!$B$6,"缩短按钮","就绪")))))</f>
        <v/>
      </c>
    </row>
    <row r="202">
      <c r="A202" s="4">
        <f>IF($C202="","",ROW()-4)</f>
        <v/>
      </c>
      <c r="B202" s="5" t="n"/>
      <c r="C202" s="6" t="n"/>
      <c r="D202" s="4">
        <f>IF($C202="","",LEN($C202))</f>
        <v/>
      </c>
      <c r="E202" s="7" t="n"/>
      <c r="F202" s="6" t="n"/>
      <c r="G202" s="6" t="n"/>
      <c r="H202" s="6" t="n"/>
      <c r="I202" s="4">
        <f>IF(COUNTA($F202:$H202)=0,"",MAX(LEN($F202),LEN($G202),LEN($H202)))</f>
        <v/>
      </c>
      <c r="J202" s="6" t="n"/>
      <c r="K202" s="6" t="n"/>
      <c r="L202" s="8">
        <f>IF($C202="","",IF($E202&lt;&gt;"是","缺少 AI 身份声明",IF($D202&gt;'设置'!$B$5,"过长",IF(COUNTA($F202:$H202)&lt;3,"补足 3 个快速回复",IF($I202&gt;'设置'!$B$6,"缩短按钮","就绪")))))</f>
        <v/>
      </c>
    </row>
    <row r="203">
      <c r="A203" s="4">
        <f>IF($C203="","",ROW()-4)</f>
        <v/>
      </c>
      <c r="B203" s="5" t="n"/>
      <c r="C203" s="6" t="n"/>
      <c r="D203" s="4">
        <f>IF($C203="","",LEN($C203))</f>
        <v/>
      </c>
      <c r="E203" s="7" t="n"/>
      <c r="F203" s="6" t="n"/>
      <c r="G203" s="6" t="n"/>
      <c r="H203" s="6" t="n"/>
      <c r="I203" s="4">
        <f>IF(COUNTA($F203:$H203)=0,"",MAX(LEN($F203),LEN($G203),LEN($H203)))</f>
        <v/>
      </c>
      <c r="J203" s="6" t="n"/>
      <c r="K203" s="6" t="n"/>
      <c r="L203" s="8">
        <f>IF($C203="","",IF($E203&lt;&gt;"是","缺少 AI 身份声明",IF($D203&gt;'设置'!$B$5,"过长",IF(COUNTA($F203:$H203)&lt;3,"补足 3 个快速回复",IF($I203&gt;'设置'!$B$6,"缩短按钮","就绪")))))</f>
        <v/>
      </c>
    </row>
    <row r="204">
      <c r="A204" s="4">
        <f>IF($C204="","",ROW()-4)</f>
        <v/>
      </c>
      <c r="B204" s="5" t="n"/>
      <c r="C204" s="6" t="n"/>
      <c r="D204" s="4">
        <f>IF($C204="","",LEN($C204))</f>
        <v/>
      </c>
      <c r="E204" s="7" t="n"/>
      <c r="F204" s="6" t="n"/>
      <c r="G204" s="6" t="n"/>
      <c r="H204" s="6" t="n"/>
      <c r="I204" s="4">
        <f>IF(COUNTA($F204:$H204)=0,"",MAX(LEN($F204),LEN($G204),LEN($H204)))</f>
        <v/>
      </c>
      <c r="J204" s="6" t="n"/>
      <c r="K204" s="6" t="n"/>
      <c r="L204" s="8">
        <f>IF($C204="","",IF($E204&lt;&gt;"是","缺少 AI 身份声明",IF($D204&gt;'设置'!$B$5,"过长",IF(COUNTA($F204:$H204)&lt;3,"补足 3 个快速回复",IF($I204&gt;'设置'!$B$6,"缩短按钮","就绪")))))</f>
        <v/>
      </c>
    </row>
  </sheetData>
  <autoFilter ref="A4:L204"/>
  <conditionalFormatting sqref="L5:L204">
    <cfRule type="expression" priority="1" dxfId="0">
      <formula>L5="就绪"</formula>
    </cfRule>
    <cfRule type="expression" priority="2" dxfId="1">
      <formula>L5="过长"</formula>
    </cfRule>
    <cfRule type="expression" priority="3" dxfId="1">
      <formula>L5="缺少 AI 身份声明"</formula>
    </cfRule>
    <cfRule type="expression" priority="4" dxfId="2">
      <formula>L5="补足 3 个快速回复"</formula>
    </cfRule>
    <cfRule type="expression" priority="5" dxfId="2">
      <formula>L5="缩短按钮"</formula>
    </cfRule>
  </conditionalFormatting>
  <conditionalFormatting sqref="E5:E204">
    <cfRule type="expression" priority="6" dxfId="1">
      <formula>E5="否"</formula>
    </cfRule>
  </conditionalFormatting>
  <conditionalFormatting sqref="D5:D204">
    <cfRule type="expression" priority="7" dxfId="1">
      <formula>AND(ISNUMBER(D5),D5&gt;'设置'!$B$5)</formula>
    </cfRule>
  </conditionalFormatting>
  <conditionalFormatting sqref="I5:I204">
    <cfRule type="expression" priority="8" dxfId="1">
      <formula>AND(ISNUMBER(I5),I5&gt;'设置'!$B$6)</formula>
    </cfRule>
  </conditionalFormatting>
  <dataValidations count="1">
    <dataValidation sqref="E5:E204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11" customWidth="1" min="4" max="4"/>
    <col width="11" customWidth="1" min="5" max="5"/>
    <col width="13" customWidth="1" min="6" max="6"/>
    <col width="9" customWidth="1" min="7" max="7"/>
    <col width="12" customWidth="1" min="8" max="8"/>
    <col width="16" customWidth="1" min="9" max="9"/>
    <col width="40" customWidth="1" min="10" max="10"/>
  </cols>
  <sheetData>
    <row r="1">
      <c r="A1" s="1" t="inlineStr">
        <is>
          <t>每周欢迎语测试记录</t>
        </is>
      </c>
    </row>
    <row r="2">
      <c r="A2" s="2" t="inlineStr">
        <is>
          <t>每周一行，每周一个版本，每次只改一处。“开始的聊天”和“点了快速回复”从当周的聊天中手动统计。“比例”“变化”和“建议”会自动填写。示例：虚构的房产中介 Cobalt Coast Realty，2026 年 9 月和 10 月。</t>
        </is>
      </c>
    </row>
    <row r="4" ht="34" customHeight="1">
      <c r="A4" s="3" t="inlineStr">
        <is>
          <t>周开始日期</t>
        </is>
      </c>
      <c r="B4" s="3" t="inlineStr">
        <is>
          <t>版本</t>
        </is>
      </c>
      <c r="C4" s="3" t="inlineStr">
        <is>
          <t>改了什么（一处）</t>
        </is>
      </c>
      <c r="D4" s="3" t="inlineStr">
        <is>
          <t>AI 身份声明</t>
        </is>
      </c>
      <c r="E4" s="3" t="inlineStr">
        <is>
          <t>开始的聊天</t>
        </is>
      </c>
      <c r="F4" s="3" t="inlineStr">
        <is>
          <t>点了快速回复</t>
        </is>
      </c>
      <c r="G4" s="3" t="inlineStr">
        <is>
          <t>比例</t>
        </is>
      </c>
      <c r="H4" s="3" t="inlineStr">
        <is>
          <t>与上周相比的变化（百分点）</t>
        </is>
      </c>
      <c r="I4" s="3" t="inlineStr">
        <is>
          <t>建议</t>
        </is>
      </c>
      <c r="J4" s="3" t="inlineStr">
        <is>
          <t>备注</t>
        </is>
      </c>
    </row>
    <row r="5">
      <c r="A5" s="9" t="n">
        <v>46272</v>
      </c>
      <c r="B5" s="5" t="inlineStr">
        <is>
          <t>第 1 版</t>
        </is>
      </c>
      <c r="C5" s="6" t="inlineStr">
        <is>
          <t>初始版本：没有 AI 声明句，按钮为买房、卖房、租房</t>
        </is>
      </c>
      <c r="D5" s="7" t="inlineStr">
        <is>
          <t>否</t>
        </is>
      </c>
      <c r="E5" s="10" t="n">
        <v>24</v>
      </c>
      <c r="F5" s="10" t="n">
        <v>7</v>
      </c>
      <c r="G5" s="11">
        <f>IF(OR($E5="",$F5=""),"",IF($E5=0,"",$F5/$E5))</f>
        <v/>
      </c>
      <c r="H5" s="12" t="n"/>
      <c r="I5" s="8">
        <f>IF($E5="","",IF($D5&lt;&gt;"是","添加 AI 身份声明",IF($E5&lt;'设置'!$B$7,"聊天太少",IF($H5="","第一周",IF($H5&gt;=0,"保留","回退")))))</f>
        <v/>
      </c>
      <c r="J5" s="6" t="inlineStr">
        <is>
          <t>大多数访客输入“随便看看”或关于首次购房的问题</t>
        </is>
      </c>
    </row>
    <row r="6">
      <c r="A6" s="9" t="n">
        <v>46279</v>
      </c>
      <c r="B6" s="5" t="inlineStr">
        <is>
          <t>第 2 版</t>
        </is>
      </c>
      <c r="C6" s="6" t="inlineStr">
        <is>
          <t>加入 AI 声明句和 Hannah 的名字</t>
        </is>
      </c>
      <c r="D6" s="7" t="inlineStr">
        <is>
          <t>是</t>
        </is>
      </c>
      <c r="E6" s="10" t="n">
        <v>26</v>
      </c>
      <c r="F6" s="10" t="n">
        <v>8</v>
      </c>
      <c r="G6" s="11">
        <f>IF(OR($E6="",$F6=""),"",IF($E6=0,"",$F6/$E6))</f>
        <v/>
      </c>
      <c r="H6" s="12">
        <f>IF(OR($G6="",$G5=""),"",ROUND(($G6-$G5)*100,0))</f>
        <v/>
      </c>
      <c r="I6" s="8">
        <f>IF($E6="","",IF($D6&lt;&gt;"是","添加 AI 身份声明",IF($E6&lt;'设置'!$B$7,"聊天太少",IF($H6="","第一周",IF($H6&gt;=0,"保留","回退")))))</f>
        <v/>
      </c>
      <c r="J6" s="6" t="inlineStr">
        <is>
          <t>无论比例如何，AI 声明句都保留</t>
        </is>
      </c>
    </row>
    <row r="7">
      <c r="A7" s="9" t="n">
        <v>46286</v>
      </c>
      <c r="B7" s="5" t="inlineStr">
        <is>
          <t>第 3 版</t>
        </is>
      </c>
      <c r="C7" s="6" t="inlineStr">
        <is>
          <t>根据真实问题换了新按钮：首次购房、预约看房、我的房子值多少？</t>
        </is>
      </c>
      <c r="D7" s="7" t="inlineStr">
        <is>
          <t>是</t>
        </is>
      </c>
      <c r="E7" s="10" t="n">
        <v>28</v>
      </c>
      <c r="F7" s="10" t="n">
        <v>15</v>
      </c>
      <c r="G7" s="11">
        <f>IF(OR($E7="",$F7=""),"",IF($E7=0,"",$F7/$E7))</f>
        <v/>
      </c>
      <c r="H7" s="12">
        <f>IF(OR($G7="",$G6=""),"",ROUND(($G7-$G6)*100,0))</f>
        <v/>
      </c>
      <c r="I7" s="8">
        <f>IF($E7="","",IF($D7&lt;&gt;"是","添加 AI 身份声明",IF($E7&lt;'设置'!$B$7,"聊天太少",IF($H7="","第一周",IF($H7&gt;=0,"保留","回退")))))</f>
        <v/>
      </c>
      <c r="J7" s="6" t="n"/>
    </row>
    <row r="8">
      <c r="A8" s="9" t="n">
        <v>46293</v>
      </c>
      <c r="B8" s="5" t="inlineStr">
        <is>
          <t>第 4 版</t>
        </is>
      </c>
      <c r="C8" s="6" t="inlineStr">
        <is>
          <t>消息加长：过户费用和合作贷款机构（116 字）</t>
        </is>
      </c>
      <c r="D8" s="7" t="inlineStr">
        <is>
          <t>是</t>
        </is>
      </c>
      <c r="E8" s="10" t="n">
        <v>25</v>
      </c>
      <c r="F8" s="10" t="n">
        <v>9</v>
      </c>
      <c r="G8" s="11">
        <f>IF(OR($E8="",$F8=""),"",IF($E8=0,"",$F8/$E8))</f>
        <v/>
      </c>
      <c r="H8" s="12">
        <f>IF(OR($G8="",$G7=""),"",ROUND(($G8-$G7)*100,0))</f>
        <v/>
      </c>
      <c r="I8" s="8">
        <f>IF($E8="","",IF($D8&lt;&gt;"是","添加 AI 身份声明",IF($E8&lt;'设置'!$B$7,"聊天太少",IF($H8="","第一周",IF($H8&gt;=0,"保留","回退")))))</f>
        <v/>
      </c>
      <c r="J8" s="6" t="inlineStr">
        <is>
          <t>在手机上，按钮被挤到了屏幕下方</t>
        </is>
      </c>
    </row>
    <row r="9">
      <c r="A9" s="9" t="n">
        <v>46300</v>
      </c>
      <c r="B9" s="5" t="inlineStr">
        <is>
          <t>第 3 版</t>
        </is>
      </c>
      <c r="C9" s="6" t="inlineStr">
        <is>
          <t>回退到第 3 版</t>
        </is>
      </c>
      <c r="D9" s="7" t="inlineStr">
        <is>
          <t>是</t>
        </is>
      </c>
      <c r="E9" s="10" t="n">
        <v>27</v>
      </c>
      <c r="F9" s="10" t="n">
        <v>14</v>
      </c>
      <c r="G9" s="11">
        <f>IF(OR($E9="",$F9=""),"",IF($E9=0,"",$F9/$E9))</f>
        <v/>
      </c>
      <c r="H9" s="12">
        <f>IF(OR($G9="",$G8=""),"",ROUND(($G9-$G8)*100,0))</f>
        <v/>
      </c>
      <c r="I9" s="8">
        <f>IF($E9="","",IF($D9&lt;&gt;"是","添加 AI 身份声明",IF($E9&lt;'设置'!$B$7,"聊天太少",IF($H9="","第一周",IF($H9&gt;=0,"保留","回退")))))</f>
        <v/>
      </c>
      <c r="J9" s="6" t="inlineStr">
        <is>
          <t>10 月 8 日 Avery Kowalski 的聊天</t>
        </is>
      </c>
    </row>
    <row r="10">
      <c r="A10" s="9" t="n"/>
      <c r="B10" s="5" t="n"/>
      <c r="C10" s="6" t="n"/>
      <c r="D10" s="7" t="n"/>
      <c r="E10" s="10" t="n"/>
      <c r="F10" s="10" t="n"/>
      <c r="G10" s="11">
        <f>IF(OR($E10="",$F10=""),"",IF($E10=0,"",$F10/$E10))</f>
        <v/>
      </c>
      <c r="H10" s="12">
        <f>IF(OR($G10="",$G9=""),"",ROUND(($G10-$G9)*100,0))</f>
        <v/>
      </c>
      <c r="I10" s="8">
        <f>IF($E10="","",IF($D10&lt;&gt;"是","添加 AI 身份声明",IF($E10&lt;'设置'!$B$7,"聊天太少",IF($H10="","第一周",IF($H10&gt;=0,"保留","回退")))))</f>
        <v/>
      </c>
      <c r="J10" s="6" t="n"/>
    </row>
    <row r="11">
      <c r="A11" s="9" t="n"/>
      <c r="B11" s="5" t="n"/>
      <c r="C11" s="6" t="n"/>
      <c r="D11" s="7" t="n"/>
      <c r="E11" s="10" t="n"/>
      <c r="F11" s="10" t="n"/>
      <c r="G11" s="11">
        <f>IF(OR($E11="",$F11=""),"",IF($E11=0,"",$F11/$E11))</f>
        <v/>
      </c>
      <c r="H11" s="12">
        <f>IF(OR($G11="",$G10=""),"",ROUND(($G11-$G10)*100,0))</f>
        <v/>
      </c>
      <c r="I11" s="8">
        <f>IF($E11="","",IF($D11&lt;&gt;"是","添加 AI 身份声明",IF($E11&lt;'设置'!$B$7,"聊天太少",IF($H11="","第一周",IF($H11&gt;=0,"保留","回退")))))</f>
        <v/>
      </c>
      <c r="J11" s="6" t="n"/>
    </row>
    <row r="12">
      <c r="A12" s="9" t="n"/>
      <c r="B12" s="5" t="n"/>
      <c r="C12" s="6" t="n"/>
      <c r="D12" s="7" t="n"/>
      <c r="E12" s="10" t="n"/>
      <c r="F12" s="10" t="n"/>
      <c r="G12" s="11">
        <f>IF(OR($E12="",$F12=""),"",IF($E12=0,"",$F12/$E12))</f>
        <v/>
      </c>
      <c r="H12" s="12">
        <f>IF(OR($G12="",$G11=""),"",ROUND(($G12-$G11)*100,0))</f>
        <v/>
      </c>
      <c r="I12" s="8">
        <f>IF($E12="","",IF($D12&lt;&gt;"是","添加 AI 身份声明",IF($E12&lt;'设置'!$B$7,"聊天太少",IF($H12="","第一周",IF($H12&gt;=0,"保留","回退")))))</f>
        <v/>
      </c>
      <c r="J12" s="6" t="n"/>
    </row>
    <row r="13">
      <c r="A13" s="9" t="n"/>
      <c r="B13" s="5" t="n"/>
      <c r="C13" s="6" t="n"/>
      <c r="D13" s="7" t="n"/>
      <c r="E13" s="10" t="n"/>
      <c r="F13" s="10" t="n"/>
      <c r="G13" s="11">
        <f>IF(OR($E13="",$F13=""),"",IF($E13=0,"",$F13/$E13))</f>
        <v/>
      </c>
      <c r="H13" s="12">
        <f>IF(OR($G13="",$G12=""),"",ROUND(($G13-$G12)*100,0))</f>
        <v/>
      </c>
      <c r="I13" s="8">
        <f>IF($E13="","",IF($D13&lt;&gt;"是","添加 AI 身份声明",IF($E13&lt;'设置'!$B$7,"聊天太少",IF($H13="","第一周",IF($H13&gt;=0,"保留","回退")))))</f>
        <v/>
      </c>
      <c r="J13" s="6" t="n"/>
    </row>
    <row r="14">
      <c r="A14" s="9" t="n"/>
      <c r="B14" s="5" t="n"/>
      <c r="C14" s="6" t="n"/>
      <c r="D14" s="7" t="n"/>
      <c r="E14" s="10" t="n"/>
      <c r="F14" s="10" t="n"/>
      <c r="G14" s="11">
        <f>IF(OR($E14="",$F14=""),"",IF($E14=0,"",$F14/$E14))</f>
        <v/>
      </c>
      <c r="H14" s="12">
        <f>IF(OR($G14="",$G13=""),"",ROUND(($G14-$G13)*100,0))</f>
        <v/>
      </c>
      <c r="I14" s="8">
        <f>IF($E14="","",IF($D14&lt;&gt;"是","添加 AI 身份声明",IF($E14&lt;'设置'!$B$7,"聊天太少",IF($H14="","第一周",IF($H14&gt;=0,"保留","回退")))))</f>
        <v/>
      </c>
      <c r="J14" s="6" t="n"/>
    </row>
    <row r="15">
      <c r="A15" s="9" t="n"/>
      <c r="B15" s="5" t="n"/>
      <c r="C15" s="6" t="n"/>
      <c r="D15" s="7" t="n"/>
      <c r="E15" s="10" t="n"/>
      <c r="F15" s="10" t="n"/>
      <c r="G15" s="11">
        <f>IF(OR($E15="",$F15=""),"",IF($E15=0,"",$F15/$E15))</f>
        <v/>
      </c>
      <c r="H15" s="12">
        <f>IF(OR($G15="",$G14=""),"",ROUND(($G15-$G14)*100,0))</f>
        <v/>
      </c>
      <c r="I15" s="8">
        <f>IF($E15="","",IF($D15&lt;&gt;"是","添加 AI 身份声明",IF($E15&lt;'设置'!$B$7,"聊天太少",IF($H15="","第一周",IF($H15&gt;=0,"保留","回退")))))</f>
        <v/>
      </c>
      <c r="J15" s="6" t="n"/>
    </row>
    <row r="16">
      <c r="A16" s="9" t="n"/>
      <c r="B16" s="5" t="n"/>
      <c r="C16" s="6" t="n"/>
      <c r="D16" s="7" t="n"/>
      <c r="E16" s="10" t="n"/>
      <c r="F16" s="10" t="n"/>
      <c r="G16" s="11">
        <f>IF(OR($E16="",$F16=""),"",IF($E16=0,"",$F16/$E16))</f>
        <v/>
      </c>
      <c r="H16" s="12">
        <f>IF(OR($G16="",$G15=""),"",ROUND(($G16-$G15)*100,0))</f>
        <v/>
      </c>
      <c r="I16" s="8">
        <f>IF($E16="","",IF($D16&lt;&gt;"是","添加 AI 身份声明",IF($E16&lt;'设置'!$B$7,"聊天太少",IF($H16="","第一周",IF($H16&gt;=0,"保留","回退")))))</f>
        <v/>
      </c>
      <c r="J16" s="6" t="n"/>
    </row>
    <row r="17">
      <c r="A17" s="9" t="n"/>
      <c r="B17" s="5" t="n"/>
      <c r="C17" s="6" t="n"/>
      <c r="D17" s="7" t="n"/>
      <c r="E17" s="10" t="n"/>
      <c r="F17" s="10" t="n"/>
      <c r="G17" s="11">
        <f>IF(OR($E17="",$F17=""),"",IF($E17=0,"",$F17/$E17))</f>
        <v/>
      </c>
      <c r="H17" s="12">
        <f>IF(OR($G17="",$G16=""),"",ROUND(($G17-$G16)*100,0))</f>
        <v/>
      </c>
      <c r="I17" s="8">
        <f>IF($E17="","",IF($D17&lt;&gt;"是","添加 AI 身份声明",IF($E17&lt;'设置'!$B$7,"聊天太少",IF($H17="","第一周",IF($H17&gt;=0,"保留","回退")))))</f>
        <v/>
      </c>
      <c r="J17" s="6" t="n"/>
    </row>
    <row r="18">
      <c r="A18" s="9" t="n"/>
      <c r="B18" s="5" t="n"/>
      <c r="C18" s="6" t="n"/>
      <c r="D18" s="7" t="n"/>
      <c r="E18" s="10" t="n"/>
      <c r="F18" s="10" t="n"/>
      <c r="G18" s="11">
        <f>IF(OR($E18="",$F18=""),"",IF($E18=0,"",$F18/$E18))</f>
        <v/>
      </c>
      <c r="H18" s="12">
        <f>IF(OR($G18="",$G17=""),"",ROUND(($G18-$G17)*100,0))</f>
        <v/>
      </c>
      <c r="I18" s="8">
        <f>IF($E18="","",IF($D18&lt;&gt;"是","添加 AI 身份声明",IF($E18&lt;'设置'!$B$7,"聊天太少",IF($H18="","第一周",IF($H18&gt;=0,"保留","回退")))))</f>
        <v/>
      </c>
      <c r="J18" s="6" t="n"/>
    </row>
    <row r="19">
      <c r="A19" s="9" t="n"/>
      <c r="B19" s="5" t="n"/>
      <c r="C19" s="6" t="n"/>
      <c r="D19" s="7" t="n"/>
      <c r="E19" s="10" t="n"/>
      <c r="F19" s="10" t="n"/>
      <c r="G19" s="11">
        <f>IF(OR($E19="",$F19=""),"",IF($E19=0,"",$F19/$E19))</f>
        <v/>
      </c>
      <c r="H19" s="12">
        <f>IF(OR($G19="",$G18=""),"",ROUND(($G19-$G18)*100,0))</f>
        <v/>
      </c>
      <c r="I19" s="8">
        <f>IF($E19="","",IF($D19&lt;&gt;"是","添加 AI 身份声明",IF($E19&lt;'设置'!$B$7,"聊天太少",IF($H19="","第一周",IF($H19&gt;=0,"保留","回退")))))</f>
        <v/>
      </c>
      <c r="J19" s="6" t="n"/>
    </row>
    <row r="20">
      <c r="A20" s="9" t="n"/>
      <c r="B20" s="5" t="n"/>
      <c r="C20" s="6" t="n"/>
      <c r="D20" s="7" t="n"/>
      <c r="E20" s="10" t="n"/>
      <c r="F20" s="10" t="n"/>
      <c r="G20" s="11">
        <f>IF(OR($E20="",$F20=""),"",IF($E20=0,"",$F20/$E20))</f>
        <v/>
      </c>
      <c r="H20" s="12">
        <f>IF(OR($G20="",$G19=""),"",ROUND(($G20-$G19)*100,0))</f>
        <v/>
      </c>
      <c r="I20" s="8">
        <f>IF($E20="","",IF($D20&lt;&gt;"是","添加 AI 身份声明",IF($E20&lt;'设置'!$B$7,"聊天太少",IF($H20="","第一周",IF($H20&gt;=0,"保留","回退")))))</f>
        <v/>
      </c>
      <c r="J20" s="6" t="n"/>
    </row>
    <row r="21">
      <c r="A21" s="9" t="n"/>
      <c r="B21" s="5" t="n"/>
      <c r="C21" s="6" t="n"/>
      <c r="D21" s="7" t="n"/>
      <c r="E21" s="10" t="n"/>
      <c r="F21" s="10" t="n"/>
      <c r="G21" s="11">
        <f>IF(OR($E21="",$F21=""),"",IF($E21=0,"",$F21/$E21))</f>
        <v/>
      </c>
      <c r="H21" s="12">
        <f>IF(OR($G21="",$G20=""),"",ROUND(($G21-$G20)*100,0))</f>
        <v/>
      </c>
      <c r="I21" s="8">
        <f>IF($E21="","",IF($D21&lt;&gt;"是","添加 AI 身份声明",IF($E21&lt;'设置'!$B$7,"聊天太少",IF($H21="","第一周",IF($H21&gt;=0,"保留","回退")))))</f>
        <v/>
      </c>
      <c r="J21" s="6" t="n"/>
    </row>
    <row r="22">
      <c r="A22" s="9" t="n"/>
      <c r="B22" s="5" t="n"/>
      <c r="C22" s="6" t="n"/>
      <c r="D22" s="7" t="n"/>
      <c r="E22" s="10" t="n"/>
      <c r="F22" s="10" t="n"/>
      <c r="G22" s="11">
        <f>IF(OR($E22="",$F22=""),"",IF($E22=0,"",$F22/$E22))</f>
        <v/>
      </c>
      <c r="H22" s="12">
        <f>IF(OR($G22="",$G21=""),"",ROUND(($G22-$G21)*100,0))</f>
        <v/>
      </c>
      <c r="I22" s="8">
        <f>IF($E22="","",IF($D22&lt;&gt;"是","添加 AI 身份声明",IF($E22&lt;'设置'!$B$7,"聊天太少",IF($H22="","第一周",IF($H22&gt;=0,"保留","回退")))))</f>
        <v/>
      </c>
      <c r="J22" s="6" t="n"/>
    </row>
    <row r="23">
      <c r="A23" s="9" t="n"/>
      <c r="B23" s="5" t="n"/>
      <c r="C23" s="6" t="n"/>
      <c r="D23" s="7" t="n"/>
      <c r="E23" s="10" t="n"/>
      <c r="F23" s="10" t="n"/>
      <c r="G23" s="11">
        <f>IF(OR($E23="",$F23=""),"",IF($E23=0,"",$F23/$E23))</f>
        <v/>
      </c>
      <c r="H23" s="12">
        <f>IF(OR($G23="",$G22=""),"",ROUND(($G23-$G22)*100,0))</f>
        <v/>
      </c>
      <c r="I23" s="8">
        <f>IF($E23="","",IF($D23&lt;&gt;"是","添加 AI 身份声明",IF($E23&lt;'设置'!$B$7,"聊天太少",IF($H23="","第一周",IF($H23&gt;=0,"保留","回退")))))</f>
        <v/>
      </c>
      <c r="J23" s="6" t="n"/>
    </row>
    <row r="24">
      <c r="A24" s="9" t="n"/>
      <c r="B24" s="5" t="n"/>
      <c r="C24" s="6" t="n"/>
      <c r="D24" s="7" t="n"/>
      <c r="E24" s="10" t="n"/>
      <c r="F24" s="10" t="n"/>
      <c r="G24" s="11">
        <f>IF(OR($E24="",$F24=""),"",IF($E24=0,"",$F24/$E24))</f>
        <v/>
      </c>
      <c r="H24" s="12">
        <f>IF(OR($G24="",$G23=""),"",ROUND(($G24-$G23)*100,0))</f>
        <v/>
      </c>
      <c r="I24" s="8">
        <f>IF($E24="","",IF($D24&lt;&gt;"是","添加 AI 身份声明",IF($E24&lt;'设置'!$B$7,"聊天太少",IF($H24="","第一周",IF($H24&gt;=0,"保留","回退")))))</f>
        <v/>
      </c>
      <c r="J24" s="6" t="n"/>
    </row>
    <row r="25">
      <c r="A25" s="9" t="n"/>
      <c r="B25" s="5" t="n"/>
      <c r="C25" s="6" t="n"/>
      <c r="D25" s="7" t="n"/>
      <c r="E25" s="10" t="n"/>
      <c r="F25" s="10" t="n"/>
      <c r="G25" s="11">
        <f>IF(OR($E25="",$F25=""),"",IF($E25=0,"",$F25/$E25))</f>
        <v/>
      </c>
      <c r="H25" s="12">
        <f>IF(OR($G25="",$G24=""),"",ROUND(($G25-$G24)*100,0))</f>
        <v/>
      </c>
      <c r="I25" s="8">
        <f>IF($E25="","",IF($D25&lt;&gt;"是","添加 AI 身份声明",IF($E25&lt;'设置'!$B$7,"聊天太少",IF($H25="","第一周",IF($H25&gt;=0,"保留","回退")))))</f>
        <v/>
      </c>
      <c r="J25" s="6" t="n"/>
    </row>
    <row r="26">
      <c r="A26" s="9" t="n"/>
      <c r="B26" s="5" t="n"/>
      <c r="C26" s="6" t="n"/>
      <c r="D26" s="7" t="n"/>
      <c r="E26" s="10" t="n"/>
      <c r="F26" s="10" t="n"/>
      <c r="G26" s="11">
        <f>IF(OR($E26="",$F26=""),"",IF($E26=0,"",$F26/$E26))</f>
        <v/>
      </c>
      <c r="H26" s="12">
        <f>IF(OR($G26="",$G25=""),"",ROUND(($G26-$G25)*100,0))</f>
        <v/>
      </c>
      <c r="I26" s="8">
        <f>IF($E26="","",IF($D26&lt;&gt;"是","添加 AI 身份声明",IF($E26&lt;'设置'!$B$7,"聊天太少",IF($H26="","第一周",IF($H26&gt;=0,"保留","回退")))))</f>
        <v/>
      </c>
      <c r="J26" s="6" t="n"/>
    </row>
    <row r="27">
      <c r="A27" s="9" t="n"/>
      <c r="B27" s="5" t="n"/>
      <c r="C27" s="6" t="n"/>
      <c r="D27" s="7" t="n"/>
      <c r="E27" s="10" t="n"/>
      <c r="F27" s="10" t="n"/>
      <c r="G27" s="11">
        <f>IF(OR($E27="",$F27=""),"",IF($E27=0,"",$F27/$E27))</f>
        <v/>
      </c>
      <c r="H27" s="12">
        <f>IF(OR($G27="",$G26=""),"",ROUND(($G27-$G26)*100,0))</f>
        <v/>
      </c>
      <c r="I27" s="8">
        <f>IF($E27="","",IF($D27&lt;&gt;"是","添加 AI 身份声明",IF($E27&lt;'设置'!$B$7,"聊天太少",IF($H27="","第一周",IF($H27&gt;=0,"保留","回退")))))</f>
        <v/>
      </c>
      <c r="J27" s="6" t="n"/>
    </row>
    <row r="28">
      <c r="A28" s="9" t="n"/>
      <c r="B28" s="5" t="n"/>
      <c r="C28" s="6" t="n"/>
      <c r="D28" s="7" t="n"/>
      <c r="E28" s="10" t="n"/>
      <c r="F28" s="10" t="n"/>
      <c r="G28" s="11">
        <f>IF(OR($E28="",$F28=""),"",IF($E28=0,"",$F28/$E28))</f>
        <v/>
      </c>
      <c r="H28" s="12">
        <f>IF(OR($G28="",$G27=""),"",ROUND(($G28-$G27)*100,0))</f>
        <v/>
      </c>
      <c r="I28" s="8">
        <f>IF($E28="","",IF($D28&lt;&gt;"是","添加 AI 身份声明",IF($E28&lt;'设置'!$B$7,"聊天太少",IF($H28="","第一周",IF($H28&gt;=0,"保留","回退")))))</f>
        <v/>
      </c>
      <c r="J28" s="6" t="n"/>
    </row>
    <row r="29">
      <c r="A29" s="9" t="n"/>
      <c r="B29" s="5" t="n"/>
      <c r="C29" s="6" t="n"/>
      <c r="D29" s="7" t="n"/>
      <c r="E29" s="10" t="n"/>
      <c r="F29" s="10" t="n"/>
      <c r="G29" s="11">
        <f>IF(OR($E29="",$F29=""),"",IF($E29=0,"",$F29/$E29))</f>
        <v/>
      </c>
      <c r="H29" s="12">
        <f>IF(OR($G29="",$G28=""),"",ROUND(($G29-$G28)*100,0))</f>
        <v/>
      </c>
      <c r="I29" s="8">
        <f>IF($E29="","",IF($D29&lt;&gt;"是","添加 AI 身份声明",IF($E29&lt;'设置'!$B$7,"聊天太少",IF($H29="","第一周",IF($H29&gt;=0,"保留","回退")))))</f>
        <v/>
      </c>
      <c r="J29" s="6" t="n"/>
    </row>
    <row r="30">
      <c r="A30" s="9" t="n"/>
      <c r="B30" s="5" t="n"/>
      <c r="C30" s="6" t="n"/>
      <c r="D30" s="7" t="n"/>
      <c r="E30" s="10" t="n"/>
      <c r="F30" s="10" t="n"/>
      <c r="G30" s="11">
        <f>IF(OR($E30="",$F30=""),"",IF($E30=0,"",$F30/$E30))</f>
        <v/>
      </c>
      <c r="H30" s="12">
        <f>IF(OR($G30="",$G29=""),"",ROUND(($G30-$G29)*100,0))</f>
        <v/>
      </c>
      <c r="I30" s="8">
        <f>IF($E30="","",IF($D30&lt;&gt;"是","添加 AI 身份声明",IF($E30&lt;'设置'!$B$7,"聊天太少",IF($H30="","第一周",IF($H30&gt;=0,"保留","回退")))))</f>
        <v/>
      </c>
      <c r="J30" s="6" t="n"/>
    </row>
    <row r="31">
      <c r="A31" s="9" t="n"/>
      <c r="B31" s="5" t="n"/>
      <c r="C31" s="6" t="n"/>
      <c r="D31" s="7" t="n"/>
      <c r="E31" s="10" t="n"/>
      <c r="F31" s="10" t="n"/>
      <c r="G31" s="11">
        <f>IF(OR($E31="",$F31=""),"",IF($E31=0,"",$F31/$E31))</f>
        <v/>
      </c>
      <c r="H31" s="12">
        <f>IF(OR($G31="",$G30=""),"",ROUND(($G31-$G30)*100,0))</f>
        <v/>
      </c>
      <c r="I31" s="8">
        <f>IF($E31="","",IF($D31&lt;&gt;"是","添加 AI 身份声明",IF($E31&lt;'设置'!$B$7,"聊天太少",IF($H31="","第一周",IF($H31&gt;=0,"保留","回退")))))</f>
        <v/>
      </c>
      <c r="J31" s="6" t="n"/>
    </row>
    <row r="32">
      <c r="A32" s="9" t="n"/>
      <c r="B32" s="5" t="n"/>
      <c r="C32" s="6" t="n"/>
      <c r="D32" s="7" t="n"/>
      <c r="E32" s="10" t="n"/>
      <c r="F32" s="10" t="n"/>
      <c r="G32" s="11">
        <f>IF(OR($E32="",$F32=""),"",IF($E32=0,"",$F32/$E32))</f>
        <v/>
      </c>
      <c r="H32" s="12">
        <f>IF(OR($G32="",$G31=""),"",ROUND(($G32-$G31)*100,0))</f>
        <v/>
      </c>
      <c r="I32" s="8">
        <f>IF($E32="","",IF($D32&lt;&gt;"是","添加 AI 身份声明",IF($E32&lt;'设置'!$B$7,"聊天太少",IF($H32="","第一周",IF($H32&gt;=0,"保留","回退")))))</f>
        <v/>
      </c>
      <c r="J32" s="6" t="n"/>
    </row>
    <row r="33">
      <c r="A33" s="9" t="n"/>
      <c r="B33" s="5" t="n"/>
      <c r="C33" s="6" t="n"/>
      <c r="D33" s="7" t="n"/>
      <c r="E33" s="10" t="n"/>
      <c r="F33" s="10" t="n"/>
      <c r="G33" s="11">
        <f>IF(OR($E33="",$F33=""),"",IF($E33=0,"",$F33/$E33))</f>
        <v/>
      </c>
      <c r="H33" s="12">
        <f>IF(OR($G33="",$G32=""),"",ROUND(($G33-$G32)*100,0))</f>
        <v/>
      </c>
      <c r="I33" s="8">
        <f>IF($E33="","",IF($D33&lt;&gt;"是","添加 AI 身份声明",IF($E33&lt;'设置'!$B$7,"聊天太少",IF($H33="","第一周",IF($H33&gt;=0,"保留","回退")))))</f>
        <v/>
      </c>
      <c r="J33" s="6" t="n"/>
    </row>
    <row r="34">
      <c r="A34" s="9" t="n"/>
      <c r="B34" s="5" t="n"/>
      <c r="C34" s="6" t="n"/>
      <c r="D34" s="7" t="n"/>
      <c r="E34" s="10" t="n"/>
      <c r="F34" s="10" t="n"/>
      <c r="G34" s="11">
        <f>IF(OR($E34="",$F34=""),"",IF($E34=0,"",$F34/$E34))</f>
        <v/>
      </c>
      <c r="H34" s="12">
        <f>IF(OR($G34="",$G33=""),"",ROUND(($G34-$G33)*100,0))</f>
        <v/>
      </c>
      <c r="I34" s="8">
        <f>IF($E34="","",IF($D34&lt;&gt;"是","添加 AI 身份声明",IF($E34&lt;'设置'!$B$7,"聊天太少",IF($H34="","第一周",IF($H34&gt;=0,"保留","回退")))))</f>
        <v/>
      </c>
      <c r="J34" s="6" t="n"/>
    </row>
    <row r="35">
      <c r="A35" s="9" t="n"/>
      <c r="B35" s="5" t="n"/>
      <c r="C35" s="6" t="n"/>
      <c r="D35" s="7" t="n"/>
      <c r="E35" s="10" t="n"/>
      <c r="F35" s="10" t="n"/>
      <c r="G35" s="11">
        <f>IF(OR($E35="",$F35=""),"",IF($E35=0,"",$F35/$E35))</f>
        <v/>
      </c>
      <c r="H35" s="12">
        <f>IF(OR($G35="",$G34=""),"",ROUND(($G35-$G34)*100,0))</f>
        <v/>
      </c>
      <c r="I35" s="8">
        <f>IF($E35="","",IF($D35&lt;&gt;"是","添加 AI 身份声明",IF($E35&lt;'设置'!$B$7,"聊天太少",IF($H35="","第一周",IF($H35&gt;=0,"保留","回退")))))</f>
        <v/>
      </c>
      <c r="J35" s="6" t="n"/>
    </row>
    <row r="36">
      <c r="A36" s="9" t="n"/>
      <c r="B36" s="5" t="n"/>
      <c r="C36" s="6" t="n"/>
      <c r="D36" s="7" t="n"/>
      <c r="E36" s="10" t="n"/>
      <c r="F36" s="10" t="n"/>
      <c r="G36" s="11">
        <f>IF(OR($E36="",$F36=""),"",IF($E36=0,"",$F36/$E36))</f>
        <v/>
      </c>
      <c r="H36" s="12">
        <f>IF(OR($G36="",$G35=""),"",ROUND(($G36-$G35)*100,0))</f>
        <v/>
      </c>
      <c r="I36" s="8">
        <f>IF($E36="","",IF($D36&lt;&gt;"是","添加 AI 身份声明",IF($E36&lt;'设置'!$B$7,"聊天太少",IF($H36="","第一周",IF($H36&gt;=0,"保留","回退")))))</f>
        <v/>
      </c>
      <c r="J36" s="6" t="n"/>
    </row>
    <row r="37">
      <c r="A37" s="9" t="n"/>
      <c r="B37" s="5" t="n"/>
      <c r="C37" s="6" t="n"/>
      <c r="D37" s="7" t="n"/>
      <c r="E37" s="10" t="n"/>
      <c r="F37" s="10" t="n"/>
      <c r="G37" s="11">
        <f>IF(OR($E37="",$F37=""),"",IF($E37=0,"",$F37/$E37))</f>
        <v/>
      </c>
      <c r="H37" s="12">
        <f>IF(OR($G37="",$G36=""),"",ROUND(($G37-$G36)*100,0))</f>
        <v/>
      </c>
      <c r="I37" s="8">
        <f>IF($E37="","",IF($D37&lt;&gt;"是","添加 AI 身份声明",IF($E37&lt;'设置'!$B$7,"聊天太少",IF($H37="","第一周",IF($H37&gt;=0,"保留","回退")))))</f>
        <v/>
      </c>
      <c r="J37" s="6" t="n"/>
    </row>
    <row r="38">
      <c r="A38" s="9" t="n"/>
      <c r="B38" s="5" t="n"/>
      <c r="C38" s="6" t="n"/>
      <c r="D38" s="7" t="n"/>
      <c r="E38" s="10" t="n"/>
      <c r="F38" s="10" t="n"/>
      <c r="G38" s="11">
        <f>IF(OR($E38="",$F38=""),"",IF($E38=0,"",$F38/$E38))</f>
        <v/>
      </c>
      <c r="H38" s="12">
        <f>IF(OR($G38="",$G37=""),"",ROUND(($G38-$G37)*100,0))</f>
        <v/>
      </c>
      <c r="I38" s="8">
        <f>IF($E38="","",IF($D38&lt;&gt;"是","添加 AI 身份声明",IF($E38&lt;'设置'!$B$7,"聊天太少",IF($H38="","第一周",IF($H38&gt;=0,"保留","回退")))))</f>
        <v/>
      </c>
      <c r="J38" s="6" t="n"/>
    </row>
    <row r="39">
      <c r="A39" s="9" t="n"/>
      <c r="B39" s="5" t="n"/>
      <c r="C39" s="6" t="n"/>
      <c r="D39" s="7" t="n"/>
      <c r="E39" s="10" t="n"/>
      <c r="F39" s="10" t="n"/>
      <c r="G39" s="11">
        <f>IF(OR($E39="",$F39=""),"",IF($E39=0,"",$F39/$E39))</f>
        <v/>
      </c>
      <c r="H39" s="12">
        <f>IF(OR($G39="",$G38=""),"",ROUND(($G39-$G38)*100,0))</f>
        <v/>
      </c>
      <c r="I39" s="8">
        <f>IF($E39="","",IF($D39&lt;&gt;"是","添加 AI 身份声明",IF($E39&lt;'设置'!$B$7,"聊天太少",IF($H39="","第一周",IF($H39&gt;=0,"保留","回退")))))</f>
        <v/>
      </c>
      <c r="J39" s="6" t="n"/>
    </row>
    <row r="40">
      <c r="A40" s="9" t="n"/>
      <c r="B40" s="5" t="n"/>
      <c r="C40" s="6" t="n"/>
      <c r="D40" s="7" t="n"/>
      <c r="E40" s="10" t="n"/>
      <c r="F40" s="10" t="n"/>
      <c r="G40" s="11">
        <f>IF(OR($E40="",$F40=""),"",IF($E40=0,"",$F40/$E40))</f>
        <v/>
      </c>
      <c r="H40" s="12">
        <f>IF(OR($G40="",$G39=""),"",ROUND(($G40-$G39)*100,0))</f>
        <v/>
      </c>
      <c r="I40" s="8">
        <f>IF($E40="","",IF($D40&lt;&gt;"是","添加 AI 身份声明",IF($E40&lt;'设置'!$B$7,"聊天太少",IF($H40="","第一周",IF($H40&gt;=0,"保留","回退")))))</f>
        <v/>
      </c>
      <c r="J40" s="6" t="n"/>
    </row>
    <row r="41">
      <c r="A41" s="9" t="n"/>
      <c r="B41" s="5" t="n"/>
      <c r="C41" s="6" t="n"/>
      <c r="D41" s="7" t="n"/>
      <c r="E41" s="10" t="n"/>
      <c r="F41" s="10" t="n"/>
      <c r="G41" s="11">
        <f>IF(OR($E41="",$F41=""),"",IF($E41=0,"",$F41/$E41))</f>
        <v/>
      </c>
      <c r="H41" s="12">
        <f>IF(OR($G41="",$G40=""),"",ROUND(($G41-$G40)*100,0))</f>
        <v/>
      </c>
      <c r="I41" s="8">
        <f>IF($E41="","",IF($D41&lt;&gt;"是","添加 AI 身份声明",IF($E41&lt;'设置'!$B$7,"聊天太少",IF($H41="","第一周",IF($H41&gt;=0,"保留","回退")))))</f>
        <v/>
      </c>
      <c r="J41" s="6" t="n"/>
    </row>
    <row r="42">
      <c r="A42" s="9" t="n"/>
      <c r="B42" s="5" t="n"/>
      <c r="C42" s="6" t="n"/>
      <c r="D42" s="7" t="n"/>
      <c r="E42" s="10" t="n"/>
      <c r="F42" s="10" t="n"/>
      <c r="G42" s="11">
        <f>IF(OR($E42="",$F42=""),"",IF($E42=0,"",$F42/$E42))</f>
        <v/>
      </c>
      <c r="H42" s="12">
        <f>IF(OR($G42="",$G41=""),"",ROUND(($G42-$G41)*100,0))</f>
        <v/>
      </c>
      <c r="I42" s="8">
        <f>IF($E42="","",IF($D42&lt;&gt;"是","添加 AI 身份声明",IF($E42&lt;'设置'!$B$7,"聊天太少",IF($H42="","第一周",IF($H42&gt;=0,"保留","回退")))))</f>
        <v/>
      </c>
      <c r="J42" s="6" t="n"/>
    </row>
    <row r="43">
      <c r="A43" s="9" t="n"/>
      <c r="B43" s="5" t="n"/>
      <c r="C43" s="6" t="n"/>
      <c r="D43" s="7" t="n"/>
      <c r="E43" s="10" t="n"/>
      <c r="F43" s="10" t="n"/>
      <c r="G43" s="11">
        <f>IF(OR($E43="",$F43=""),"",IF($E43=0,"",$F43/$E43))</f>
        <v/>
      </c>
      <c r="H43" s="12">
        <f>IF(OR($G43="",$G42=""),"",ROUND(($G43-$G42)*100,0))</f>
        <v/>
      </c>
      <c r="I43" s="8">
        <f>IF($E43="","",IF($D43&lt;&gt;"是","添加 AI 身份声明",IF($E43&lt;'设置'!$B$7,"聊天太少",IF($H43="","第一周",IF($H43&gt;=0,"保留","回退")))))</f>
        <v/>
      </c>
      <c r="J43" s="6" t="n"/>
    </row>
    <row r="44">
      <c r="A44" s="9" t="n"/>
      <c r="B44" s="5" t="n"/>
      <c r="C44" s="6" t="n"/>
      <c r="D44" s="7" t="n"/>
      <c r="E44" s="10" t="n"/>
      <c r="F44" s="10" t="n"/>
      <c r="G44" s="11">
        <f>IF(OR($E44="",$F44=""),"",IF($E44=0,"",$F44/$E44))</f>
        <v/>
      </c>
      <c r="H44" s="12">
        <f>IF(OR($G44="",$G43=""),"",ROUND(($G44-$G43)*100,0))</f>
        <v/>
      </c>
      <c r="I44" s="8">
        <f>IF($E44="","",IF($D44&lt;&gt;"是","添加 AI 身份声明",IF($E44&lt;'设置'!$B$7,"聊天太少",IF($H44="","第一周",IF($H44&gt;=0,"保留","回退")))))</f>
        <v/>
      </c>
      <c r="J44" s="6" t="n"/>
    </row>
    <row r="45">
      <c r="A45" s="9" t="n"/>
      <c r="B45" s="5" t="n"/>
      <c r="C45" s="6" t="n"/>
      <c r="D45" s="7" t="n"/>
      <c r="E45" s="10" t="n"/>
      <c r="F45" s="10" t="n"/>
      <c r="G45" s="11">
        <f>IF(OR($E45="",$F45=""),"",IF($E45=0,"",$F45/$E45))</f>
        <v/>
      </c>
      <c r="H45" s="12">
        <f>IF(OR($G45="",$G44=""),"",ROUND(($G45-$G44)*100,0))</f>
        <v/>
      </c>
      <c r="I45" s="8">
        <f>IF($E45="","",IF($D45&lt;&gt;"是","添加 AI 身份声明",IF($E45&lt;'设置'!$B$7,"聊天太少",IF($H45="","第一周",IF($H45&gt;=0,"保留","回退")))))</f>
        <v/>
      </c>
      <c r="J45" s="6" t="n"/>
    </row>
    <row r="46">
      <c r="A46" s="9" t="n"/>
      <c r="B46" s="5" t="n"/>
      <c r="C46" s="6" t="n"/>
      <c r="D46" s="7" t="n"/>
      <c r="E46" s="10" t="n"/>
      <c r="F46" s="10" t="n"/>
      <c r="G46" s="11">
        <f>IF(OR($E46="",$F46=""),"",IF($E46=0,"",$F46/$E46))</f>
        <v/>
      </c>
      <c r="H46" s="12">
        <f>IF(OR($G46="",$G45=""),"",ROUND(($G46-$G45)*100,0))</f>
        <v/>
      </c>
      <c r="I46" s="8">
        <f>IF($E46="","",IF($D46&lt;&gt;"是","添加 AI 身份声明",IF($E46&lt;'设置'!$B$7,"聊天太少",IF($H46="","第一周",IF($H46&gt;=0,"保留","回退")))))</f>
        <v/>
      </c>
      <c r="J46" s="6" t="n"/>
    </row>
    <row r="47">
      <c r="A47" s="9" t="n"/>
      <c r="B47" s="5" t="n"/>
      <c r="C47" s="6" t="n"/>
      <c r="D47" s="7" t="n"/>
      <c r="E47" s="10" t="n"/>
      <c r="F47" s="10" t="n"/>
      <c r="G47" s="11">
        <f>IF(OR($E47="",$F47=""),"",IF($E47=0,"",$F47/$E47))</f>
        <v/>
      </c>
      <c r="H47" s="12">
        <f>IF(OR($G47="",$G46=""),"",ROUND(($G47-$G46)*100,0))</f>
        <v/>
      </c>
      <c r="I47" s="8">
        <f>IF($E47="","",IF($D47&lt;&gt;"是","添加 AI 身份声明",IF($E47&lt;'设置'!$B$7,"聊天太少",IF($H47="","第一周",IF($H47&gt;=0,"保留","回退")))))</f>
        <v/>
      </c>
      <c r="J47" s="6" t="n"/>
    </row>
    <row r="48">
      <c r="A48" s="9" t="n"/>
      <c r="B48" s="5" t="n"/>
      <c r="C48" s="6" t="n"/>
      <c r="D48" s="7" t="n"/>
      <c r="E48" s="10" t="n"/>
      <c r="F48" s="10" t="n"/>
      <c r="G48" s="11">
        <f>IF(OR($E48="",$F48=""),"",IF($E48=0,"",$F48/$E48))</f>
        <v/>
      </c>
      <c r="H48" s="12">
        <f>IF(OR($G48="",$G47=""),"",ROUND(($G48-$G47)*100,0))</f>
        <v/>
      </c>
      <c r="I48" s="8">
        <f>IF($E48="","",IF($D48&lt;&gt;"是","添加 AI 身份声明",IF($E48&lt;'设置'!$B$7,"聊天太少",IF($H48="","第一周",IF($H48&gt;=0,"保留","回退")))))</f>
        <v/>
      </c>
      <c r="J48" s="6" t="n"/>
    </row>
    <row r="49">
      <c r="A49" s="9" t="n"/>
      <c r="B49" s="5" t="n"/>
      <c r="C49" s="6" t="n"/>
      <c r="D49" s="7" t="n"/>
      <c r="E49" s="10" t="n"/>
      <c r="F49" s="10" t="n"/>
      <c r="G49" s="11">
        <f>IF(OR($E49="",$F49=""),"",IF($E49=0,"",$F49/$E49))</f>
        <v/>
      </c>
      <c r="H49" s="12">
        <f>IF(OR($G49="",$G48=""),"",ROUND(($G49-$G48)*100,0))</f>
        <v/>
      </c>
      <c r="I49" s="8">
        <f>IF($E49="","",IF($D49&lt;&gt;"是","添加 AI 身份声明",IF($E49&lt;'设置'!$B$7,"聊天太少",IF($H49="","第一周",IF($H49&gt;=0,"保留","回退")))))</f>
        <v/>
      </c>
      <c r="J49" s="6" t="n"/>
    </row>
    <row r="50">
      <c r="A50" s="9" t="n"/>
      <c r="B50" s="5" t="n"/>
      <c r="C50" s="6" t="n"/>
      <c r="D50" s="7" t="n"/>
      <c r="E50" s="10" t="n"/>
      <c r="F50" s="10" t="n"/>
      <c r="G50" s="11">
        <f>IF(OR($E50="",$F50=""),"",IF($E50=0,"",$F50/$E50))</f>
        <v/>
      </c>
      <c r="H50" s="12">
        <f>IF(OR($G50="",$G49=""),"",ROUND(($G50-$G49)*100,0))</f>
        <v/>
      </c>
      <c r="I50" s="8">
        <f>IF($E50="","",IF($D50&lt;&gt;"是","添加 AI 身份声明",IF($E50&lt;'设置'!$B$7,"聊天太少",IF($H50="","第一周",IF($H50&gt;=0,"保留","回退")))))</f>
        <v/>
      </c>
      <c r="J50" s="6" t="n"/>
    </row>
    <row r="51">
      <c r="A51" s="9" t="n"/>
      <c r="B51" s="5" t="n"/>
      <c r="C51" s="6" t="n"/>
      <c r="D51" s="7" t="n"/>
      <c r="E51" s="10" t="n"/>
      <c r="F51" s="10" t="n"/>
      <c r="G51" s="11">
        <f>IF(OR($E51="",$F51=""),"",IF($E51=0,"",$F51/$E51))</f>
        <v/>
      </c>
      <c r="H51" s="12">
        <f>IF(OR($G51="",$G50=""),"",ROUND(($G51-$G50)*100,0))</f>
        <v/>
      </c>
      <c r="I51" s="8">
        <f>IF($E51="","",IF($D51&lt;&gt;"是","添加 AI 身份声明",IF($E51&lt;'设置'!$B$7,"聊天太少",IF($H51="","第一周",IF($H51&gt;=0,"保留","回退")))))</f>
        <v/>
      </c>
      <c r="J51" s="6" t="n"/>
    </row>
    <row r="52">
      <c r="A52" s="9" t="n"/>
      <c r="B52" s="5" t="n"/>
      <c r="C52" s="6" t="n"/>
      <c r="D52" s="7" t="n"/>
      <c r="E52" s="10" t="n"/>
      <c r="F52" s="10" t="n"/>
      <c r="G52" s="11">
        <f>IF(OR($E52="",$F52=""),"",IF($E52=0,"",$F52/$E52))</f>
        <v/>
      </c>
      <c r="H52" s="12">
        <f>IF(OR($G52="",$G51=""),"",ROUND(($G52-$G51)*100,0))</f>
        <v/>
      </c>
      <c r="I52" s="8">
        <f>IF($E52="","",IF($D52&lt;&gt;"是","添加 AI 身份声明",IF($E52&lt;'设置'!$B$7,"聊天太少",IF($H52="","第一周",IF($H52&gt;=0,"保留","回退")))))</f>
        <v/>
      </c>
      <c r="J52" s="6" t="n"/>
    </row>
    <row r="53">
      <c r="A53" s="9" t="n"/>
      <c r="B53" s="5" t="n"/>
      <c r="C53" s="6" t="n"/>
      <c r="D53" s="7" t="n"/>
      <c r="E53" s="10" t="n"/>
      <c r="F53" s="10" t="n"/>
      <c r="G53" s="11">
        <f>IF(OR($E53="",$F53=""),"",IF($E53=0,"",$F53/$E53))</f>
        <v/>
      </c>
      <c r="H53" s="12">
        <f>IF(OR($G53="",$G52=""),"",ROUND(($G53-$G52)*100,0))</f>
        <v/>
      </c>
      <c r="I53" s="8">
        <f>IF($E53="","",IF($D53&lt;&gt;"是","添加 AI 身份声明",IF($E53&lt;'设置'!$B$7,"聊天太少",IF($H53="","第一周",IF($H53&gt;=0,"保留","回退")))))</f>
        <v/>
      </c>
      <c r="J53" s="6" t="n"/>
    </row>
    <row r="54">
      <c r="A54" s="9" t="n"/>
      <c r="B54" s="5" t="n"/>
      <c r="C54" s="6" t="n"/>
      <c r="D54" s="7" t="n"/>
      <c r="E54" s="10" t="n"/>
      <c r="F54" s="10" t="n"/>
      <c r="G54" s="11">
        <f>IF(OR($E54="",$F54=""),"",IF($E54=0,"",$F54/$E54))</f>
        <v/>
      </c>
      <c r="H54" s="12">
        <f>IF(OR($G54="",$G53=""),"",ROUND(($G54-$G53)*100,0))</f>
        <v/>
      </c>
      <c r="I54" s="8">
        <f>IF($E54="","",IF($D54&lt;&gt;"是","添加 AI 身份声明",IF($E54&lt;'设置'!$B$7,"聊天太少",IF($H54="","第一周",IF($H54&gt;=0,"保留","回退")))))</f>
        <v/>
      </c>
      <c r="J54" s="6" t="n"/>
    </row>
    <row r="55">
      <c r="A55" s="9" t="n"/>
      <c r="B55" s="5" t="n"/>
      <c r="C55" s="6" t="n"/>
      <c r="D55" s="7" t="n"/>
      <c r="E55" s="10" t="n"/>
      <c r="F55" s="10" t="n"/>
      <c r="G55" s="11">
        <f>IF(OR($E55="",$F55=""),"",IF($E55=0,"",$F55/$E55))</f>
        <v/>
      </c>
      <c r="H55" s="12">
        <f>IF(OR($G55="",$G54=""),"",ROUND(($G55-$G54)*100,0))</f>
        <v/>
      </c>
      <c r="I55" s="8">
        <f>IF($E55="","",IF($D55&lt;&gt;"是","添加 AI 身份声明",IF($E55&lt;'设置'!$B$7,"聊天太少",IF($H55="","第一周",IF($H55&gt;=0,"保留","回退")))))</f>
        <v/>
      </c>
      <c r="J55" s="6" t="n"/>
    </row>
    <row r="56">
      <c r="A56" s="9" t="n"/>
      <c r="B56" s="5" t="n"/>
      <c r="C56" s="6" t="n"/>
      <c r="D56" s="7" t="n"/>
      <c r="E56" s="10" t="n"/>
      <c r="F56" s="10" t="n"/>
      <c r="G56" s="11">
        <f>IF(OR($E56="",$F56=""),"",IF($E56=0,"",$F56/$E56))</f>
        <v/>
      </c>
      <c r="H56" s="12">
        <f>IF(OR($G56="",$G55=""),"",ROUND(($G56-$G55)*100,0))</f>
        <v/>
      </c>
      <c r="I56" s="8">
        <f>IF($E56="","",IF($D56&lt;&gt;"是","添加 AI 身份声明",IF($E56&lt;'设置'!$B$7,"聊天太少",IF($H56="","第一周",IF($H56&gt;=0,"保留","回退")))))</f>
        <v/>
      </c>
      <c r="J56" s="6" t="n"/>
    </row>
    <row r="57">
      <c r="A57" s="9" t="n"/>
      <c r="B57" s="5" t="n"/>
      <c r="C57" s="6" t="n"/>
      <c r="D57" s="7" t="n"/>
      <c r="E57" s="10" t="n"/>
      <c r="F57" s="10" t="n"/>
      <c r="G57" s="11">
        <f>IF(OR($E57="",$F57=""),"",IF($E57=0,"",$F57/$E57))</f>
        <v/>
      </c>
      <c r="H57" s="12">
        <f>IF(OR($G57="",$G56=""),"",ROUND(($G57-$G56)*100,0))</f>
        <v/>
      </c>
      <c r="I57" s="8">
        <f>IF($E57="","",IF($D57&lt;&gt;"是","添加 AI 身份声明",IF($E57&lt;'设置'!$B$7,"聊天太少",IF($H57="","第一周",IF($H57&gt;=0,"保留","回退")))))</f>
        <v/>
      </c>
      <c r="J57" s="6" t="n"/>
    </row>
    <row r="58">
      <c r="A58" s="9" t="n"/>
      <c r="B58" s="5" t="n"/>
      <c r="C58" s="6" t="n"/>
      <c r="D58" s="7" t="n"/>
      <c r="E58" s="10" t="n"/>
      <c r="F58" s="10" t="n"/>
      <c r="G58" s="11">
        <f>IF(OR($E58="",$F58=""),"",IF($E58=0,"",$F58/$E58))</f>
        <v/>
      </c>
      <c r="H58" s="12">
        <f>IF(OR($G58="",$G57=""),"",ROUND(($G58-$G57)*100,0))</f>
        <v/>
      </c>
      <c r="I58" s="8">
        <f>IF($E58="","",IF($D58&lt;&gt;"是","添加 AI 身份声明",IF($E58&lt;'设置'!$B$7,"聊天太少",IF($H58="","第一周",IF($H58&gt;=0,"保留","回退")))))</f>
        <v/>
      </c>
      <c r="J58" s="6" t="n"/>
    </row>
    <row r="59">
      <c r="A59" s="9" t="n"/>
      <c r="B59" s="5" t="n"/>
      <c r="C59" s="6" t="n"/>
      <c r="D59" s="7" t="n"/>
      <c r="E59" s="10" t="n"/>
      <c r="F59" s="10" t="n"/>
      <c r="G59" s="11">
        <f>IF(OR($E59="",$F59=""),"",IF($E59=0,"",$F59/$E59))</f>
        <v/>
      </c>
      <c r="H59" s="12">
        <f>IF(OR($G59="",$G58=""),"",ROUND(($G59-$G58)*100,0))</f>
        <v/>
      </c>
      <c r="I59" s="8">
        <f>IF($E59="","",IF($D59&lt;&gt;"是","添加 AI 身份声明",IF($E59&lt;'设置'!$B$7,"聊天太少",IF($H59="","第一周",IF($H59&gt;=0,"保留","回退")))))</f>
        <v/>
      </c>
      <c r="J59" s="6" t="n"/>
    </row>
    <row r="60">
      <c r="A60" s="9" t="n"/>
      <c r="B60" s="5" t="n"/>
      <c r="C60" s="6" t="n"/>
      <c r="D60" s="7" t="n"/>
      <c r="E60" s="10" t="n"/>
      <c r="F60" s="10" t="n"/>
      <c r="G60" s="11">
        <f>IF(OR($E60="",$F60=""),"",IF($E60=0,"",$F60/$E60))</f>
        <v/>
      </c>
      <c r="H60" s="12">
        <f>IF(OR($G60="",$G59=""),"",ROUND(($G60-$G59)*100,0))</f>
        <v/>
      </c>
      <c r="I60" s="8">
        <f>IF($E60="","",IF($D60&lt;&gt;"是","添加 AI 身份声明",IF($E60&lt;'设置'!$B$7,"聊天太少",IF($H60="","第一周",IF($H60&gt;=0,"保留","回退")))))</f>
        <v/>
      </c>
      <c r="J60" s="6" t="n"/>
    </row>
    <row r="61">
      <c r="A61" s="9" t="n"/>
      <c r="B61" s="5" t="n"/>
      <c r="C61" s="6" t="n"/>
      <c r="D61" s="7" t="n"/>
      <c r="E61" s="10" t="n"/>
      <c r="F61" s="10" t="n"/>
      <c r="G61" s="11">
        <f>IF(OR($E61="",$F61=""),"",IF($E61=0,"",$F61/$E61))</f>
        <v/>
      </c>
      <c r="H61" s="12">
        <f>IF(OR($G61="",$G60=""),"",ROUND(($G61-$G60)*100,0))</f>
        <v/>
      </c>
      <c r="I61" s="8">
        <f>IF($E61="","",IF($D61&lt;&gt;"是","添加 AI 身份声明",IF($E61&lt;'设置'!$B$7,"聊天太少",IF($H61="","第一周",IF($H61&gt;=0,"保留","回退")))))</f>
        <v/>
      </c>
      <c r="J61" s="6" t="n"/>
    </row>
    <row r="62">
      <c r="A62" s="9" t="n"/>
      <c r="B62" s="5" t="n"/>
      <c r="C62" s="6" t="n"/>
      <c r="D62" s="7" t="n"/>
      <c r="E62" s="10" t="n"/>
      <c r="F62" s="10" t="n"/>
      <c r="G62" s="11">
        <f>IF(OR($E62="",$F62=""),"",IF($E62=0,"",$F62/$E62))</f>
        <v/>
      </c>
      <c r="H62" s="12">
        <f>IF(OR($G62="",$G61=""),"",ROUND(($G62-$G61)*100,0))</f>
        <v/>
      </c>
      <c r="I62" s="8">
        <f>IF($E62="","",IF($D62&lt;&gt;"是","添加 AI 身份声明",IF($E62&lt;'设置'!$B$7,"聊天太少",IF($H62="","第一周",IF($H62&gt;=0,"保留","回退")))))</f>
        <v/>
      </c>
      <c r="J62" s="6" t="n"/>
    </row>
    <row r="63">
      <c r="A63" s="9" t="n"/>
      <c r="B63" s="5" t="n"/>
      <c r="C63" s="6" t="n"/>
      <c r="D63" s="7" t="n"/>
      <c r="E63" s="10" t="n"/>
      <c r="F63" s="10" t="n"/>
      <c r="G63" s="11">
        <f>IF(OR($E63="",$F63=""),"",IF($E63=0,"",$F63/$E63))</f>
        <v/>
      </c>
      <c r="H63" s="12">
        <f>IF(OR($G63="",$G62=""),"",ROUND(($G63-$G62)*100,0))</f>
        <v/>
      </c>
      <c r="I63" s="8">
        <f>IF($E63="","",IF($D63&lt;&gt;"是","添加 AI 身份声明",IF($E63&lt;'设置'!$B$7,"聊天太少",IF($H63="","第一周",IF($H63&gt;=0,"保留","回退")))))</f>
        <v/>
      </c>
      <c r="J63" s="6" t="n"/>
    </row>
    <row r="64">
      <c r="A64" s="9" t="n"/>
      <c r="B64" s="5" t="n"/>
      <c r="C64" s="6" t="n"/>
      <c r="D64" s="7" t="n"/>
      <c r="E64" s="10" t="n"/>
      <c r="F64" s="10" t="n"/>
      <c r="G64" s="11">
        <f>IF(OR($E64="",$F64=""),"",IF($E64=0,"",$F64/$E64))</f>
        <v/>
      </c>
      <c r="H64" s="12">
        <f>IF(OR($G64="",$G63=""),"",ROUND(($G64-$G63)*100,0))</f>
        <v/>
      </c>
      <c r="I64" s="8">
        <f>IF($E64="","",IF($D64&lt;&gt;"是","添加 AI 身份声明",IF($E64&lt;'设置'!$B$7,"聊天太少",IF($H64="","第一周",IF($H64&gt;=0,"保留","回退")))))</f>
        <v/>
      </c>
      <c r="J64" s="6" t="n"/>
    </row>
    <row r="65">
      <c r="A65" s="9" t="n"/>
      <c r="B65" s="5" t="n"/>
      <c r="C65" s="6" t="n"/>
      <c r="D65" s="7" t="n"/>
      <c r="E65" s="10" t="n"/>
      <c r="F65" s="10" t="n"/>
      <c r="G65" s="11">
        <f>IF(OR($E65="",$F65=""),"",IF($E65=0,"",$F65/$E65))</f>
        <v/>
      </c>
      <c r="H65" s="12">
        <f>IF(OR($G65="",$G64=""),"",ROUND(($G65-$G64)*100,0))</f>
        <v/>
      </c>
      <c r="I65" s="8">
        <f>IF($E65="","",IF($D65&lt;&gt;"是","添加 AI 身份声明",IF($E65&lt;'设置'!$B$7,"聊天太少",IF($H65="","第一周",IF($H65&gt;=0,"保留","回退")))))</f>
        <v/>
      </c>
      <c r="J65" s="6" t="n"/>
    </row>
    <row r="66">
      <c r="A66" s="9" t="n"/>
      <c r="B66" s="5" t="n"/>
      <c r="C66" s="6" t="n"/>
      <c r="D66" s="7" t="n"/>
      <c r="E66" s="10" t="n"/>
      <c r="F66" s="10" t="n"/>
      <c r="G66" s="11">
        <f>IF(OR($E66="",$F66=""),"",IF($E66=0,"",$F66/$E66))</f>
        <v/>
      </c>
      <c r="H66" s="12">
        <f>IF(OR($G66="",$G65=""),"",ROUND(($G66-$G65)*100,0))</f>
        <v/>
      </c>
      <c r="I66" s="8">
        <f>IF($E66="","",IF($D66&lt;&gt;"是","添加 AI 身份声明",IF($E66&lt;'设置'!$B$7,"聊天太少",IF($H66="","第一周",IF($H66&gt;=0,"保留","回退")))))</f>
        <v/>
      </c>
      <c r="J66" s="6" t="n"/>
    </row>
    <row r="67">
      <c r="A67" s="9" t="n"/>
      <c r="B67" s="5" t="n"/>
      <c r="C67" s="6" t="n"/>
      <c r="D67" s="7" t="n"/>
      <c r="E67" s="10" t="n"/>
      <c r="F67" s="10" t="n"/>
      <c r="G67" s="11">
        <f>IF(OR($E67="",$F67=""),"",IF($E67=0,"",$F67/$E67))</f>
        <v/>
      </c>
      <c r="H67" s="12">
        <f>IF(OR($G67="",$G66=""),"",ROUND(($G67-$G66)*100,0))</f>
        <v/>
      </c>
      <c r="I67" s="8">
        <f>IF($E67="","",IF($D67&lt;&gt;"是","添加 AI 身份声明",IF($E67&lt;'设置'!$B$7,"聊天太少",IF($H67="","第一周",IF($H67&gt;=0,"保留","回退")))))</f>
        <v/>
      </c>
      <c r="J67" s="6" t="n"/>
    </row>
    <row r="68">
      <c r="A68" s="9" t="n"/>
      <c r="B68" s="5" t="n"/>
      <c r="C68" s="6" t="n"/>
      <c r="D68" s="7" t="n"/>
      <c r="E68" s="10" t="n"/>
      <c r="F68" s="10" t="n"/>
      <c r="G68" s="11">
        <f>IF(OR($E68="",$F68=""),"",IF($E68=0,"",$F68/$E68))</f>
        <v/>
      </c>
      <c r="H68" s="12">
        <f>IF(OR($G68="",$G67=""),"",ROUND(($G68-$G67)*100,0))</f>
        <v/>
      </c>
      <c r="I68" s="8">
        <f>IF($E68="","",IF($D68&lt;&gt;"是","添加 AI 身份声明",IF($E68&lt;'设置'!$B$7,"聊天太少",IF($H68="","第一周",IF($H68&gt;=0,"保留","回退")))))</f>
        <v/>
      </c>
      <c r="J68" s="6" t="n"/>
    </row>
    <row r="69">
      <c r="A69" s="9" t="n"/>
      <c r="B69" s="5" t="n"/>
      <c r="C69" s="6" t="n"/>
      <c r="D69" s="7" t="n"/>
      <c r="E69" s="10" t="n"/>
      <c r="F69" s="10" t="n"/>
      <c r="G69" s="11">
        <f>IF(OR($E69="",$F69=""),"",IF($E69=0,"",$F69/$E69))</f>
        <v/>
      </c>
      <c r="H69" s="12">
        <f>IF(OR($G69="",$G68=""),"",ROUND(($G69-$G68)*100,0))</f>
        <v/>
      </c>
      <c r="I69" s="8">
        <f>IF($E69="","",IF($D69&lt;&gt;"是","添加 AI 身份声明",IF($E69&lt;'设置'!$B$7,"聊天太少",IF($H69="","第一周",IF($H69&gt;=0,"保留","回退")))))</f>
        <v/>
      </c>
      <c r="J69" s="6" t="n"/>
    </row>
    <row r="70">
      <c r="A70" s="9" t="n"/>
      <c r="B70" s="5" t="n"/>
      <c r="C70" s="6" t="n"/>
      <c r="D70" s="7" t="n"/>
      <c r="E70" s="10" t="n"/>
      <c r="F70" s="10" t="n"/>
      <c r="G70" s="11">
        <f>IF(OR($E70="",$F70=""),"",IF($E70=0,"",$F70/$E70))</f>
        <v/>
      </c>
      <c r="H70" s="12">
        <f>IF(OR($G70="",$G69=""),"",ROUND(($G70-$G69)*100,0))</f>
        <v/>
      </c>
      <c r="I70" s="8">
        <f>IF($E70="","",IF($D70&lt;&gt;"是","添加 AI 身份声明",IF($E70&lt;'设置'!$B$7,"聊天太少",IF($H70="","第一周",IF($H70&gt;=0,"保留","回退")))))</f>
        <v/>
      </c>
      <c r="J70" s="6" t="n"/>
    </row>
    <row r="71">
      <c r="A71" s="9" t="n"/>
      <c r="B71" s="5" t="n"/>
      <c r="C71" s="6" t="n"/>
      <c r="D71" s="7" t="n"/>
      <c r="E71" s="10" t="n"/>
      <c r="F71" s="10" t="n"/>
      <c r="G71" s="11">
        <f>IF(OR($E71="",$F71=""),"",IF($E71=0,"",$F71/$E71))</f>
        <v/>
      </c>
      <c r="H71" s="12">
        <f>IF(OR($G71="",$G70=""),"",ROUND(($G71-$G70)*100,0))</f>
        <v/>
      </c>
      <c r="I71" s="8">
        <f>IF($E71="","",IF($D71&lt;&gt;"是","添加 AI 身份声明",IF($E71&lt;'设置'!$B$7,"聊天太少",IF($H71="","第一周",IF($H71&gt;=0,"保留","回退")))))</f>
        <v/>
      </c>
      <c r="J71" s="6" t="n"/>
    </row>
    <row r="72">
      <c r="A72" s="9" t="n"/>
      <c r="B72" s="5" t="n"/>
      <c r="C72" s="6" t="n"/>
      <c r="D72" s="7" t="n"/>
      <c r="E72" s="10" t="n"/>
      <c r="F72" s="10" t="n"/>
      <c r="G72" s="11">
        <f>IF(OR($E72="",$F72=""),"",IF($E72=0,"",$F72/$E72))</f>
        <v/>
      </c>
      <c r="H72" s="12">
        <f>IF(OR($G72="",$G71=""),"",ROUND(($G72-$G71)*100,0))</f>
        <v/>
      </c>
      <c r="I72" s="8">
        <f>IF($E72="","",IF($D72&lt;&gt;"是","添加 AI 身份声明",IF($E72&lt;'设置'!$B$7,"聊天太少",IF($H72="","第一周",IF($H72&gt;=0,"保留","回退")))))</f>
        <v/>
      </c>
      <c r="J72" s="6" t="n"/>
    </row>
    <row r="73">
      <c r="A73" s="9" t="n"/>
      <c r="B73" s="5" t="n"/>
      <c r="C73" s="6" t="n"/>
      <c r="D73" s="7" t="n"/>
      <c r="E73" s="10" t="n"/>
      <c r="F73" s="10" t="n"/>
      <c r="G73" s="11">
        <f>IF(OR($E73="",$F73=""),"",IF($E73=0,"",$F73/$E73))</f>
        <v/>
      </c>
      <c r="H73" s="12">
        <f>IF(OR($G73="",$G72=""),"",ROUND(($G73-$G72)*100,0))</f>
        <v/>
      </c>
      <c r="I73" s="8">
        <f>IF($E73="","",IF($D73&lt;&gt;"是","添加 AI 身份声明",IF($E73&lt;'设置'!$B$7,"聊天太少",IF($H73="","第一周",IF($H73&gt;=0,"保留","回退")))))</f>
        <v/>
      </c>
      <c r="J73" s="6" t="n"/>
    </row>
    <row r="74">
      <c r="A74" s="9" t="n"/>
      <c r="B74" s="5" t="n"/>
      <c r="C74" s="6" t="n"/>
      <c r="D74" s="7" t="n"/>
      <c r="E74" s="10" t="n"/>
      <c r="F74" s="10" t="n"/>
      <c r="G74" s="11">
        <f>IF(OR($E74="",$F74=""),"",IF($E74=0,"",$F74/$E74))</f>
        <v/>
      </c>
      <c r="H74" s="12">
        <f>IF(OR($G74="",$G73=""),"",ROUND(($G74-$G73)*100,0))</f>
        <v/>
      </c>
      <c r="I74" s="8">
        <f>IF($E74="","",IF($D74&lt;&gt;"是","添加 AI 身份声明",IF($E74&lt;'设置'!$B$7,"聊天太少",IF($H74="","第一周",IF($H74&gt;=0,"保留","回退")))))</f>
        <v/>
      </c>
      <c r="J74" s="6" t="n"/>
    </row>
    <row r="75">
      <c r="A75" s="9" t="n"/>
      <c r="B75" s="5" t="n"/>
      <c r="C75" s="6" t="n"/>
      <c r="D75" s="7" t="n"/>
      <c r="E75" s="10" t="n"/>
      <c r="F75" s="10" t="n"/>
      <c r="G75" s="11">
        <f>IF(OR($E75="",$F75=""),"",IF($E75=0,"",$F75/$E75))</f>
        <v/>
      </c>
      <c r="H75" s="12">
        <f>IF(OR($G75="",$G74=""),"",ROUND(($G75-$G74)*100,0))</f>
        <v/>
      </c>
      <c r="I75" s="8">
        <f>IF($E75="","",IF($D75&lt;&gt;"是","添加 AI 身份声明",IF($E75&lt;'设置'!$B$7,"聊天太少",IF($H75="","第一周",IF($H75&gt;=0,"保留","回退")))))</f>
        <v/>
      </c>
      <c r="J75" s="6" t="n"/>
    </row>
    <row r="76">
      <c r="A76" s="9" t="n"/>
      <c r="B76" s="5" t="n"/>
      <c r="C76" s="6" t="n"/>
      <c r="D76" s="7" t="n"/>
      <c r="E76" s="10" t="n"/>
      <c r="F76" s="10" t="n"/>
      <c r="G76" s="11">
        <f>IF(OR($E76="",$F76=""),"",IF($E76=0,"",$F76/$E76))</f>
        <v/>
      </c>
      <c r="H76" s="12">
        <f>IF(OR($G76="",$G75=""),"",ROUND(($G76-$G75)*100,0))</f>
        <v/>
      </c>
      <c r="I76" s="8">
        <f>IF($E76="","",IF($D76&lt;&gt;"是","添加 AI 身份声明",IF($E76&lt;'设置'!$B$7,"聊天太少",IF($H76="","第一周",IF($H76&gt;=0,"保留","回退")))))</f>
        <v/>
      </c>
      <c r="J76" s="6" t="n"/>
    </row>
    <row r="77">
      <c r="A77" s="9" t="n"/>
      <c r="B77" s="5" t="n"/>
      <c r="C77" s="6" t="n"/>
      <c r="D77" s="7" t="n"/>
      <c r="E77" s="10" t="n"/>
      <c r="F77" s="10" t="n"/>
      <c r="G77" s="11">
        <f>IF(OR($E77="",$F77=""),"",IF($E77=0,"",$F77/$E77))</f>
        <v/>
      </c>
      <c r="H77" s="12">
        <f>IF(OR($G77="",$G76=""),"",ROUND(($G77-$G76)*100,0))</f>
        <v/>
      </c>
      <c r="I77" s="8">
        <f>IF($E77="","",IF($D77&lt;&gt;"是","添加 AI 身份声明",IF($E77&lt;'设置'!$B$7,"聊天太少",IF($H77="","第一周",IF($H77&gt;=0,"保留","回退")))))</f>
        <v/>
      </c>
      <c r="J77" s="6" t="n"/>
    </row>
    <row r="78">
      <c r="A78" s="9" t="n"/>
      <c r="B78" s="5" t="n"/>
      <c r="C78" s="6" t="n"/>
      <c r="D78" s="7" t="n"/>
      <c r="E78" s="10" t="n"/>
      <c r="F78" s="10" t="n"/>
      <c r="G78" s="11">
        <f>IF(OR($E78="",$F78=""),"",IF($E78=0,"",$F78/$E78))</f>
        <v/>
      </c>
      <c r="H78" s="12">
        <f>IF(OR($G78="",$G77=""),"",ROUND(($G78-$G77)*100,0))</f>
        <v/>
      </c>
      <c r="I78" s="8">
        <f>IF($E78="","",IF($D78&lt;&gt;"是","添加 AI 身份声明",IF($E78&lt;'设置'!$B$7,"聊天太少",IF($H78="","第一周",IF($H78&gt;=0,"保留","回退")))))</f>
        <v/>
      </c>
      <c r="J78" s="6" t="n"/>
    </row>
    <row r="79">
      <c r="A79" s="9" t="n"/>
      <c r="B79" s="5" t="n"/>
      <c r="C79" s="6" t="n"/>
      <c r="D79" s="7" t="n"/>
      <c r="E79" s="10" t="n"/>
      <c r="F79" s="10" t="n"/>
      <c r="G79" s="11">
        <f>IF(OR($E79="",$F79=""),"",IF($E79=0,"",$F79/$E79))</f>
        <v/>
      </c>
      <c r="H79" s="12">
        <f>IF(OR($G79="",$G78=""),"",ROUND(($G79-$G78)*100,0))</f>
        <v/>
      </c>
      <c r="I79" s="8">
        <f>IF($E79="","",IF($D79&lt;&gt;"是","添加 AI 身份声明",IF($E79&lt;'设置'!$B$7,"聊天太少",IF($H79="","第一周",IF($H79&gt;=0,"保留","回退")))))</f>
        <v/>
      </c>
      <c r="J79" s="6" t="n"/>
    </row>
    <row r="80">
      <c r="A80" s="9" t="n"/>
      <c r="B80" s="5" t="n"/>
      <c r="C80" s="6" t="n"/>
      <c r="D80" s="7" t="n"/>
      <c r="E80" s="10" t="n"/>
      <c r="F80" s="10" t="n"/>
      <c r="G80" s="11">
        <f>IF(OR($E80="",$F80=""),"",IF($E80=0,"",$F80/$E80))</f>
        <v/>
      </c>
      <c r="H80" s="12">
        <f>IF(OR($G80="",$G79=""),"",ROUND(($G80-$G79)*100,0))</f>
        <v/>
      </c>
      <c r="I80" s="8">
        <f>IF($E80="","",IF($D80&lt;&gt;"是","添加 AI 身份声明",IF($E80&lt;'设置'!$B$7,"聊天太少",IF($H80="","第一周",IF($H80&gt;=0,"保留","回退")))))</f>
        <v/>
      </c>
      <c r="J80" s="6" t="n"/>
    </row>
    <row r="81">
      <c r="A81" s="9" t="n"/>
      <c r="B81" s="5" t="n"/>
      <c r="C81" s="6" t="n"/>
      <c r="D81" s="7" t="n"/>
      <c r="E81" s="10" t="n"/>
      <c r="F81" s="10" t="n"/>
      <c r="G81" s="11">
        <f>IF(OR($E81="",$F81=""),"",IF($E81=0,"",$F81/$E81))</f>
        <v/>
      </c>
      <c r="H81" s="12">
        <f>IF(OR($G81="",$G80=""),"",ROUND(($G81-$G80)*100,0))</f>
        <v/>
      </c>
      <c r="I81" s="8">
        <f>IF($E81="","",IF($D81&lt;&gt;"是","添加 AI 身份声明",IF($E81&lt;'设置'!$B$7,"聊天太少",IF($H81="","第一周",IF($H81&gt;=0,"保留","回退")))))</f>
        <v/>
      </c>
      <c r="J81" s="6" t="n"/>
    </row>
    <row r="82">
      <c r="A82" s="9" t="n"/>
      <c r="B82" s="5" t="n"/>
      <c r="C82" s="6" t="n"/>
      <c r="D82" s="7" t="n"/>
      <c r="E82" s="10" t="n"/>
      <c r="F82" s="10" t="n"/>
      <c r="G82" s="11">
        <f>IF(OR($E82="",$F82=""),"",IF($E82=0,"",$F82/$E82))</f>
        <v/>
      </c>
      <c r="H82" s="12">
        <f>IF(OR($G82="",$G81=""),"",ROUND(($G82-$G81)*100,0))</f>
        <v/>
      </c>
      <c r="I82" s="8">
        <f>IF($E82="","",IF($D82&lt;&gt;"是","添加 AI 身份声明",IF($E82&lt;'设置'!$B$7,"聊天太少",IF($H82="","第一周",IF($H82&gt;=0,"保留","回退")))))</f>
        <v/>
      </c>
      <c r="J82" s="6" t="n"/>
    </row>
    <row r="83">
      <c r="A83" s="9" t="n"/>
      <c r="B83" s="5" t="n"/>
      <c r="C83" s="6" t="n"/>
      <c r="D83" s="7" t="n"/>
      <c r="E83" s="10" t="n"/>
      <c r="F83" s="10" t="n"/>
      <c r="G83" s="11">
        <f>IF(OR($E83="",$F83=""),"",IF($E83=0,"",$F83/$E83))</f>
        <v/>
      </c>
      <c r="H83" s="12">
        <f>IF(OR($G83="",$G82=""),"",ROUND(($G83-$G82)*100,0))</f>
        <v/>
      </c>
      <c r="I83" s="8">
        <f>IF($E83="","",IF($D83&lt;&gt;"是","添加 AI 身份声明",IF($E83&lt;'设置'!$B$7,"聊天太少",IF($H83="","第一周",IF($H83&gt;=0,"保留","回退")))))</f>
        <v/>
      </c>
      <c r="J83" s="6" t="n"/>
    </row>
    <row r="84">
      <c r="A84" s="9" t="n"/>
      <c r="B84" s="5" t="n"/>
      <c r="C84" s="6" t="n"/>
      <c r="D84" s="7" t="n"/>
      <c r="E84" s="10" t="n"/>
      <c r="F84" s="10" t="n"/>
      <c r="G84" s="11">
        <f>IF(OR($E84="",$F84=""),"",IF($E84=0,"",$F84/$E84))</f>
        <v/>
      </c>
      <c r="H84" s="12">
        <f>IF(OR($G84="",$G83=""),"",ROUND(($G84-$G83)*100,0))</f>
        <v/>
      </c>
      <c r="I84" s="8">
        <f>IF($E84="","",IF($D84&lt;&gt;"是","添加 AI 身份声明",IF($E84&lt;'设置'!$B$7,"聊天太少",IF($H84="","第一周",IF($H84&gt;=0,"保留","回退")))))</f>
        <v/>
      </c>
      <c r="J84" s="6" t="n"/>
    </row>
    <row r="85">
      <c r="A85" s="9" t="n"/>
      <c r="B85" s="5" t="n"/>
      <c r="C85" s="6" t="n"/>
      <c r="D85" s="7" t="n"/>
      <c r="E85" s="10" t="n"/>
      <c r="F85" s="10" t="n"/>
      <c r="G85" s="11">
        <f>IF(OR($E85="",$F85=""),"",IF($E85=0,"",$F85/$E85))</f>
        <v/>
      </c>
      <c r="H85" s="12">
        <f>IF(OR($G85="",$G84=""),"",ROUND(($G85-$G84)*100,0))</f>
        <v/>
      </c>
      <c r="I85" s="8">
        <f>IF($E85="","",IF($D85&lt;&gt;"是","添加 AI 身份声明",IF($E85&lt;'设置'!$B$7,"聊天太少",IF($H85="","第一周",IF($H85&gt;=0,"保留","回退")))))</f>
        <v/>
      </c>
      <c r="J85" s="6" t="n"/>
    </row>
    <row r="86">
      <c r="A86" s="9" t="n"/>
      <c r="B86" s="5" t="n"/>
      <c r="C86" s="6" t="n"/>
      <c r="D86" s="7" t="n"/>
      <c r="E86" s="10" t="n"/>
      <c r="F86" s="10" t="n"/>
      <c r="G86" s="11">
        <f>IF(OR($E86="",$F86=""),"",IF($E86=0,"",$F86/$E86))</f>
        <v/>
      </c>
      <c r="H86" s="12">
        <f>IF(OR($G86="",$G85=""),"",ROUND(($G86-$G85)*100,0))</f>
        <v/>
      </c>
      <c r="I86" s="8">
        <f>IF($E86="","",IF($D86&lt;&gt;"是","添加 AI 身份声明",IF($E86&lt;'设置'!$B$7,"聊天太少",IF($H86="","第一周",IF($H86&gt;=0,"保留","回退")))))</f>
        <v/>
      </c>
      <c r="J86" s="6" t="n"/>
    </row>
    <row r="87">
      <c r="A87" s="9" t="n"/>
      <c r="B87" s="5" t="n"/>
      <c r="C87" s="6" t="n"/>
      <c r="D87" s="7" t="n"/>
      <c r="E87" s="10" t="n"/>
      <c r="F87" s="10" t="n"/>
      <c r="G87" s="11">
        <f>IF(OR($E87="",$F87=""),"",IF($E87=0,"",$F87/$E87))</f>
        <v/>
      </c>
      <c r="H87" s="12">
        <f>IF(OR($G87="",$G86=""),"",ROUND(($G87-$G86)*100,0))</f>
        <v/>
      </c>
      <c r="I87" s="8">
        <f>IF($E87="","",IF($D87&lt;&gt;"是","添加 AI 身份声明",IF($E87&lt;'设置'!$B$7,"聊天太少",IF($H87="","第一周",IF($H87&gt;=0,"保留","回退")))))</f>
        <v/>
      </c>
      <c r="J87" s="6" t="n"/>
    </row>
    <row r="88">
      <c r="A88" s="9" t="n"/>
      <c r="B88" s="5" t="n"/>
      <c r="C88" s="6" t="n"/>
      <c r="D88" s="7" t="n"/>
      <c r="E88" s="10" t="n"/>
      <c r="F88" s="10" t="n"/>
      <c r="G88" s="11">
        <f>IF(OR($E88="",$F88=""),"",IF($E88=0,"",$F88/$E88))</f>
        <v/>
      </c>
      <c r="H88" s="12">
        <f>IF(OR($G88="",$G87=""),"",ROUND(($G88-$G87)*100,0))</f>
        <v/>
      </c>
      <c r="I88" s="8">
        <f>IF($E88="","",IF($D88&lt;&gt;"是","添加 AI 身份声明",IF($E88&lt;'设置'!$B$7,"聊天太少",IF($H88="","第一周",IF($H88&gt;=0,"保留","回退")))))</f>
        <v/>
      </c>
      <c r="J88" s="6" t="n"/>
    </row>
    <row r="89">
      <c r="A89" s="9" t="n"/>
      <c r="B89" s="5" t="n"/>
      <c r="C89" s="6" t="n"/>
      <c r="D89" s="7" t="n"/>
      <c r="E89" s="10" t="n"/>
      <c r="F89" s="10" t="n"/>
      <c r="G89" s="11">
        <f>IF(OR($E89="",$F89=""),"",IF($E89=0,"",$F89/$E89))</f>
        <v/>
      </c>
      <c r="H89" s="12">
        <f>IF(OR($G89="",$G88=""),"",ROUND(($G89-$G88)*100,0))</f>
        <v/>
      </c>
      <c r="I89" s="8">
        <f>IF($E89="","",IF($D89&lt;&gt;"是","添加 AI 身份声明",IF($E89&lt;'设置'!$B$7,"聊天太少",IF($H89="","第一周",IF($H89&gt;=0,"保留","回退")))))</f>
        <v/>
      </c>
      <c r="J89" s="6" t="n"/>
    </row>
    <row r="90">
      <c r="A90" s="9" t="n"/>
      <c r="B90" s="5" t="n"/>
      <c r="C90" s="6" t="n"/>
      <c r="D90" s="7" t="n"/>
      <c r="E90" s="10" t="n"/>
      <c r="F90" s="10" t="n"/>
      <c r="G90" s="11">
        <f>IF(OR($E90="",$F90=""),"",IF($E90=0,"",$F90/$E90))</f>
        <v/>
      </c>
      <c r="H90" s="12">
        <f>IF(OR($G90="",$G89=""),"",ROUND(($G90-$G89)*100,0))</f>
        <v/>
      </c>
      <c r="I90" s="8">
        <f>IF($E90="","",IF($D90&lt;&gt;"是","添加 AI 身份声明",IF($E90&lt;'设置'!$B$7,"聊天太少",IF($H90="","第一周",IF($H90&gt;=0,"保留","回退")))))</f>
        <v/>
      </c>
      <c r="J90" s="6" t="n"/>
    </row>
    <row r="91">
      <c r="A91" s="9" t="n"/>
      <c r="B91" s="5" t="n"/>
      <c r="C91" s="6" t="n"/>
      <c r="D91" s="7" t="n"/>
      <c r="E91" s="10" t="n"/>
      <c r="F91" s="10" t="n"/>
      <c r="G91" s="11">
        <f>IF(OR($E91="",$F91=""),"",IF($E91=0,"",$F91/$E91))</f>
        <v/>
      </c>
      <c r="H91" s="12">
        <f>IF(OR($G91="",$G90=""),"",ROUND(($G91-$G90)*100,0))</f>
        <v/>
      </c>
      <c r="I91" s="8">
        <f>IF($E91="","",IF($D91&lt;&gt;"是","添加 AI 身份声明",IF($E91&lt;'设置'!$B$7,"聊天太少",IF($H91="","第一周",IF($H91&gt;=0,"保留","回退")))))</f>
        <v/>
      </c>
      <c r="J91" s="6" t="n"/>
    </row>
    <row r="92">
      <c r="A92" s="9" t="n"/>
      <c r="B92" s="5" t="n"/>
      <c r="C92" s="6" t="n"/>
      <c r="D92" s="7" t="n"/>
      <c r="E92" s="10" t="n"/>
      <c r="F92" s="10" t="n"/>
      <c r="G92" s="11">
        <f>IF(OR($E92="",$F92=""),"",IF($E92=0,"",$F92/$E92))</f>
        <v/>
      </c>
      <c r="H92" s="12">
        <f>IF(OR($G92="",$G91=""),"",ROUND(($G92-$G91)*100,0))</f>
        <v/>
      </c>
      <c r="I92" s="8">
        <f>IF($E92="","",IF($D92&lt;&gt;"是","添加 AI 身份声明",IF($E92&lt;'设置'!$B$7,"聊天太少",IF($H92="","第一周",IF($H92&gt;=0,"保留","回退")))))</f>
        <v/>
      </c>
      <c r="J92" s="6" t="n"/>
    </row>
    <row r="93">
      <c r="A93" s="9" t="n"/>
      <c r="B93" s="5" t="n"/>
      <c r="C93" s="6" t="n"/>
      <c r="D93" s="7" t="n"/>
      <c r="E93" s="10" t="n"/>
      <c r="F93" s="10" t="n"/>
      <c r="G93" s="11">
        <f>IF(OR($E93="",$F93=""),"",IF($E93=0,"",$F93/$E93))</f>
        <v/>
      </c>
      <c r="H93" s="12">
        <f>IF(OR($G93="",$G92=""),"",ROUND(($G93-$G92)*100,0))</f>
        <v/>
      </c>
      <c r="I93" s="8">
        <f>IF($E93="","",IF($D93&lt;&gt;"是","添加 AI 身份声明",IF($E93&lt;'设置'!$B$7,"聊天太少",IF($H93="","第一周",IF($H93&gt;=0,"保留","回退")))))</f>
        <v/>
      </c>
      <c r="J93" s="6" t="n"/>
    </row>
    <row r="94">
      <c r="A94" s="9" t="n"/>
      <c r="B94" s="5" t="n"/>
      <c r="C94" s="6" t="n"/>
      <c r="D94" s="7" t="n"/>
      <c r="E94" s="10" t="n"/>
      <c r="F94" s="10" t="n"/>
      <c r="G94" s="11">
        <f>IF(OR($E94="",$F94=""),"",IF($E94=0,"",$F94/$E94))</f>
        <v/>
      </c>
      <c r="H94" s="12">
        <f>IF(OR($G94="",$G93=""),"",ROUND(($G94-$G93)*100,0))</f>
        <v/>
      </c>
      <c r="I94" s="8">
        <f>IF($E94="","",IF($D94&lt;&gt;"是","添加 AI 身份声明",IF($E94&lt;'设置'!$B$7,"聊天太少",IF($H94="","第一周",IF($H94&gt;=0,"保留","回退")))))</f>
        <v/>
      </c>
      <c r="J94" s="6" t="n"/>
    </row>
    <row r="95">
      <c r="A95" s="9" t="n"/>
      <c r="B95" s="5" t="n"/>
      <c r="C95" s="6" t="n"/>
      <c r="D95" s="7" t="n"/>
      <c r="E95" s="10" t="n"/>
      <c r="F95" s="10" t="n"/>
      <c r="G95" s="11">
        <f>IF(OR($E95="",$F95=""),"",IF($E95=0,"",$F95/$E95))</f>
        <v/>
      </c>
      <c r="H95" s="12">
        <f>IF(OR($G95="",$G94=""),"",ROUND(($G95-$G94)*100,0))</f>
        <v/>
      </c>
      <c r="I95" s="8">
        <f>IF($E95="","",IF($D95&lt;&gt;"是","添加 AI 身份声明",IF($E95&lt;'设置'!$B$7,"聊天太少",IF($H95="","第一周",IF($H95&gt;=0,"保留","回退")))))</f>
        <v/>
      </c>
      <c r="J95" s="6" t="n"/>
    </row>
    <row r="96">
      <c r="A96" s="9" t="n"/>
      <c r="B96" s="5" t="n"/>
      <c r="C96" s="6" t="n"/>
      <c r="D96" s="7" t="n"/>
      <c r="E96" s="10" t="n"/>
      <c r="F96" s="10" t="n"/>
      <c r="G96" s="11">
        <f>IF(OR($E96="",$F96=""),"",IF($E96=0,"",$F96/$E96))</f>
        <v/>
      </c>
      <c r="H96" s="12">
        <f>IF(OR($G96="",$G95=""),"",ROUND(($G96-$G95)*100,0))</f>
        <v/>
      </c>
      <c r="I96" s="8">
        <f>IF($E96="","",IF($D96&lt;&gt;"是","添加 AI 身份声明",IF($E96&lt;'设置'!$B$7,"聊天太少",IF($H96="","第一周",IF($H96&gt;=0,"保留","回退")))))</f>
        <v/>
      </c>
      <c r="J96" s="6" t="n"/>
    </row>
    <row r="97">
      <c r="A97" s="9" t="n"/>
      <c r="B97" s="5" t="n"/>
      <c r="C97" s="6" t="n"/>
      <c r="D97" s="7" t="n"/>
      <c r="E97" s="10" t="n"/>
      <c r="F97" s="10" t="n"/>
      <c r="G97" s="11">
        <f>IF(OR($E97="",$F97=""),"",IF($E97=0,"",$F97/$E97))</f>
        <v/>
      </c>
      <c r="H97" s="12">
        <f>IF(OR($G97="",$G96=""),"",ROUND(($G97-$G96)*100,0))</f>
        <v/>
      </c>
      <c r="I97" s="8">
        <f>IF($E97="","",IF($D97&lt;&gt;"是","添加 AI 身份声明",IF($E97&lt;'设置'!$B$7,"聊天太少",IF($H97="","第一周",IF($H97&gt;=0,"保留","回退")))))</f>
        <v/>
      </c>
      <c r="J97" s="6" t="n"/>
    </row>
    <row r="98">
      <c r="A98" s="9" t="n"/>
      <c r="B98" s="5" t="n"/>
      <c r="C98" s="6" t="n"/>
      <c r="D98" s="7" t="n"/>
      <c r="E98" s="10" t="n"/>
      <c r="F98" s="10" t="n"/>
      <c r="G98" s="11">
        <f>IF(OR($E98="",$F98=""),"",IF($E98=0,"",$F98/$E98))</f>
        <v/>
      </c>
      <c r="H98" s="12">
        <f>IF(OR($G98="",$G97=""),"",ROUND(($G98-$G97)*100,0))</f>
        <v/>
      </c>
      <c r="I98" s="8">
        <f>IF($E98="","",IF($D98&lt;&gt;"是","添加 AI 身份声明",IF($E98&lt;'设置'!$B$7,"聊天太少",IF($H98="","第一周",IF($H98&gt;=0,"保留","回退")))))</f>
        <v/>
      </c>
      <c r="J98" s="6" t="n"/>
    </row>
    <row r="99">
      <c r="A99" s="9" t="n"/>
      <c r="B99" s="5" t="n"/>
      <c r="C99" s="6" t="n"/>
      <c r="D99" s="7" t="n"/>
      <c r="E99" s="10" t="n"/>
      <c r="F99" s="10" t="n"/>
      <c r="G99" s="11">
        <f>IF(OR($E99="",$F99=""),"",IF($E99=0,"",$F99/$E99))</f>
        <v/>
      </c>
      <c r="H99" s="12">
        <f>IF(OR($G99="",$G98=""),"",ROUND(($G99-$G98)*100,0))</f>
        <v/>
      </c>
      <c r="I99" s="8">
        <f>IF($E99="","",IF($D99&lt;&gt;"是","添加 AI 身份声明",IF($E99&lt;'设置'!$B$7,"聊天太少",IF($H99="","第一周",IF($H99&gt;=0,"保留","回退")))))</f>
        <v/>
      </c>
      <c r="J99" s="6" t="n"/>
    </row>
    <row r="100">
      <c r="A100" s="9" t="n"/>
      <c r="B100" s="5" t="n"/>
      <c r="C100" s="6" t="n"/>
      <c r="D100" s="7" t="n"/>
      <c r="E100" s="10" t="n"/>
      <c r="F100" s="10" t="n"/>
      <c r="G100" s="11">
        <f>IF(OR($E100="",$F100=""),"",IF($E100=0,"",$F100/$E100))</f>
        <v/>
      </c>
      <c r="H100" s="12">
        <f>IF(OR($G100="",$G99=""),"",ROUND(($G100-$G99)*100,0))</f>
        <v/>
      </c>
      <c r="I100" s="8">
        <f>IF($E100="","",IF($D100&lt;&gt;"是","添加 AI 身份声明",IF($E100&lt;'设置'!$B$7,"聊天太少",IF($H100="","第一周",IF($H100&gt;=0,"保留","回退")))))</f>
        <v/>
      </c>
      <c r="J100" s="6" t="n"/>
    </row>
    <row r="101">
      <c r="A101" s="9" t="n"/>
      <c r="B101" s="5" t="n"/>
      <c r="C101" s="6" t="n"/>
      <c r="D101" s="7" t="n"/>
      <c r="E101" s="10" t="n"/>
      <c r="F101" s="10" t="n"/>
      <c r="G101" s="11">
        <f>IF(OR($E101="",$F101=""),"",IF($E101=0,"",$F101/$E101))</f>
        <v/>
      </c>
      <c r="H101" s="12">
        <f>IF(OR($G101="",$G100=""),"",ROUND(($G101-$G100)*100,0))</f>
        <v/>
      </c>
      <c r="I101" s="8">
        <f>IF($E101="","",IF($D101&lt;&gt;"是","添加 AI 身份声明",IF($E101&lt;'设置'!$B$7,"聊天太少",IF($H101="","第一周",IF($H101&gt;=0,"保留","回退")))))</f>
        <v/>
      </c>
      <c r="J101" s="6" t="n"/>
    </row>
    <row r="102">
      <c r="A102" s="9" t="n"/>
      <c r="B102" s="5" t="n"/>
      <c r="C102" s="6" t="n"/>
      <c r="D102" s="7" t="n"/>
      <c r="E102" s="10" t="n"/>
      <c r="F102" s="10" t="n"/>
      <c r="G102" s="11">
        <f>IF(OR($E102="",$F102=""),"",IF($E102=0,"",$F102/$E102))</f>
        <v/>
      </c>
      <c r="H102" s="12">
        <f>IF(OR($G102="",$G101=""),"",ROUND(($G102-$G101)*100,0))</f>
        <v/>
      </c>
      <c r="I102" s="8">
        <f>IF($E102="","",IF($D102&lt;&gt;"是","添加 AI 身份声明",IF($E102&lt;'设置'!$B$7,"聊天太少",IF($H102="","第一周",IF($H102&gt;=0,"保留","回退")))))</f>
        <v/>
      </c>
      <c r="J102" s="6" t="n"/>
    </row>
    <row r="103">
      <c r="A103" s="9" t="n"/>
      <c r="B103" s="5" t="n"/>
      <c r="C103" s="6" t="n"/>
      <c r="D103" s="7" t="n"/>
      <c r="E103" s="10" t="n"/>
      <c r="F103" s="10" t="n"/>
      <c r="G103" s="11">
        <f>IF(OR($E103="",$F103=""),"",IF($E103=0,"",$F103/$E103))</f>
        <v/>
      </c>
      <c r="H103" s="12">
        <f>IF(OR($G103="",$G102=""),"",ROUND(($G103-$G102)*100,0))</f>
        <v/>
      </c>
      <c r="I103" s="8">
        <f>IF($E103="","",IF($D103&lt;&gt;"是","添加 AI 身份声明",IF($E103&lt;'设置'!$B$7,"聊天太少",IF($H103="","第一周",IF($H103&gt;=0,"保留","回退")))))</f>
        <v/>
      </c>
      <c r="J103" s="6" t="n"/>
    </row>
    <row r="104">
      <c r="A104" s="9" t="n"/>
      <c r="B104" s="5" t="n"/>
      <c r="C104" s="6" t="n"/>
      <c r="D104" s="7" t="n"/>
      <c r="E104" s="10" t="n"/>
      <c r="F104" s="10" t="n"/>
      <c r="G104" s="11">
        <f>IF(OR($E104="",$F104=""),"",IF($E104=0,"",$F104/$E104))</f>
        <v/>
      </c>
      <c r="H104" s="12">
        <f>IF(OR($G104="",$G103=""),"",ROUND(($G104-$G103)*100,0))</f>
        <v/>
      </c>
      <c r="I104" s="8">
        <f>IF($E104="","",IF($D104&lt;&gt;"是","添加 AI 身份声明",IF($E104&lt;'设置'!$B$7,"聊天太少",IF($H104="","第一周",IF($H104&gt;=0,"保留","回退")))))</f>
        <v/>
      </c>
      <c r="J104" s="6" t="n"/>
    </row>
    <row r="105">
      <c r="A105" s="9" t="n"/>
      <c r="B105" s="5" t="n"/>
      <c r="C105" s="6" t="n"/>
      <c r="D105" s="7" t="n"/>
      <c r="E105" s="10" t="n"/>
      <c r="F105" s="10" t="n"/>
      <c r="G105" s="11">
        <f>IF(OR($E105="",$F105=""),"",IF($E105=0,"",$F105/$E105))</f>
        <v/>
      </c>
      <c r="H105" s="12">
        <f>IF(OR($G105="",$G104=""),"",ROUND(($G105-$G104)*100,0))</f>
        <v/>
      </c>
      <c r="I105" s="8">
        <f>IF($E105="","",IF($D105&lt;&gt;"是","添加 AI 身份声明",IF($E105&lt;'设置'!$B$7,"聊天太少",IF($H105="","第一周",IF($H105&gt;=0,"保留","回退")))))</f>
        <v/>
      </c>
      <c r="J105" s="6" t="n"/>
    </row>
    <row r="106">
      <c r="A106" s="9" t="n"/>
      <c r="B106" s="5" t="n"/>
      <c r="C106" s="6" t="n"/>
      <c r="D106" s="7" t="n"/>
      <c r="E106" s="10" t="n"/>
      <c r="F106" s="10" t="n"/>
      <c r="G106" s="11">
        <f>IF(OR($E106="",$F106=""),"",IF($E106=0,"",$F106/$E106))</f>
        <v/>
      </c>
      <c r="H106" s="12">
        <f>IF(OR($G106="",$G105=""),"",ROUND(($G106-$G105)*100,0))</f>
        <v/>
      </c>
      <c r="I106" s="8">
        <f>IF($E106="","",IF($D106&lt;&gt;"是","添加 AI 身份声明",IF($E106&lt;'设置'!$B$7,"聊天太少",IF($H106="","第一周",IF($H106&gt;=0,"保留","回退")))))</f>
        <v/>
      </c>
      <c r="J106" s="6" t="n"/>
    </row>
    <row r="107">
      <c r="A107" s="9" t="n"/>
      <c r="B107" s="5" t="n"/>
      <c r="C107" s="6" t="n"/>
      <c r="D107" s="7" t="n"/>
      <c r="E107" s="10" t="n"/>
      <c r="F107" s="10" t="n"/>
      <c r="G107" s="11">
        <f>IF(OR($E107="",$F107=""),"",IF($E107=0,"",$F107/$E107))</f>
        <v/>
      </c>
      <c r="H107" s="12">
        <f>IF(OR($G107="",$G106=""),"",ROUND(($G107-$G106)*100,0))</f>
        <v/>
      </c>
      <c r="I107" s="8">
        <f>IF($E107="","",IF($D107&lt;&gt;"是","添加 AI 身份声明",IF($E107&lt;'设置'!$B$7,"聊天太少",IF($H107="","第一周",IF($H107&gt;=0,"保留","回退")))))</f>
        <v/>
      </c>
      <c r="J107" s="6" t="n"/>
    </row>
    <row r="108">
      <c r="A108" s="9" t="n"/>
      <c r="B108" s="5" t="n"/>
      <c r="C108" s="6" t="n"/>
      <c r="D108" s="7" t="n"/>
      <c r="E108" s="10" t="n"/>
      <c r="F108" s="10" t="n"/>
      <c r="G108" s="11">
        <f>IF(OR($E108="",$F108=""),"",IF($E108=0,"",$F108/$E108))</f>
        <v/>
      </c>
      <c r="H108" s="12">
        <f>IF(OR($G108="",$G107=""),"",ROUND(($G108-$G107)*100,0))</f>
        <v/>
      </c>
      <c r="I108" s="8">
        <f>IF($E108="","",IF($D108&lt;&gt;"是","添加 AI 身份声明",IF($E108&lt;'设置'!$B$7,"聊天太少",IF($H108="","第一周",IF($H108&gt;=0,"保留","回退")))))</f>
        <v/>
      </c>
      <c r="J108" s="6" t="n"/>
    </row>
    <row r="109">
      <c r="A109" s="9" t="n"/>
      <c r="B109" s="5" t="n"/>
      <c r="C109" s="6" t="n"/>
      <c r="D109" s="7" t="n"/>
      <c r="E109" s="10" t="n"/>
      <c r="F109" s="10" t="n"/>
      <c r="G109" s="11">
        <f>IF(OR($E109="",$F109=""),"",IF($E109=0,"",$F109/$E109))</f>
        <v/>
      </c>
      <c r="H109" s="12">
        <f>IF(OR($G109="",$G108=""),"",ROUND(($G109-$G108)*100,0))</f>
        <v/>
      </c>
      <c r="I109" s="8">
        <f>IF($E109="","",IF($D109&lt;&gt;"是","添加 AI 身份声明",IF($E109&lt;'设置'!$B$7,"聊天太少",IF($H109="","第一周",IF($H109&gt;=0,"保留","回退")))))</f>
        <v/>
      </c>
      <c r="J109" s="6" t="n"/>
    </row>
    <row r="110">
      <c r="A110" s="9" t="n"/>
      <c r="B110" s="5" t="n"/>
      <c r="C110" s="6" t="n"/>
      <c r="D110" s="7" t="n"/>
      <c r="E110" s="10" t="n"/>
      <c r="F110" s="10" t="n"/>
      <c r="G110" s="11">
        <f>IF(OR($E110="",$F110=""),"",IF($E110=0,"",$F110/$E110))</f>
        <v/>
      </c>
      <c r="H110" s="12">
        <f>IF(OR($G110="",$G109=""),"",ROUND(($G110-$G109)*100,0))</f>
        <v/>
      </c>
      <c r="I110" s="8">
        <f>IF($E110="","",IF($D110&lt;&gt;"是","添加 AI 身份声明",IF($E110&lt;'设置'!$B$7,"聊天太少",IF($H110="","第一周",IF($H110&gt;=0,"保留","回退")))))</f>
        <v/>
      </c>
      <c r="J110" s="6" t="n"/>
    </row>
    <row r="111">
      <c r="A111" s="9" t="n"/>
      <c r="B111" s="5" t="n"/>
      <c r="C111" s="6" t="n"/>
      <c r="D111" s="7" t="n"/>
      <c r="E111" s="10" t="n"/>
      <c r="F111" s="10" t="n"/>
      <c r="G111" s="11">
        <f>IF(OR($E111="",$F111=""),"",IF($E111=0,"",$F111/$E111))</f>
        <v/>
      </c>
      <c r="H111" s="12">
        <f>IF(OR($G111="",$G110=""),"",ROUND(($G111-$G110)*100,0))</f>
        <v/>
      </c>
      <c r="I111" s="8">
        <f>IF($E111="","",IF($D111&lt;&gt;"是","添加 AI 身份声明",IF($E111&lt;'设置'!$B$7,"聊天太少",IF($H111="","第一周",IF($H111&gt;=0,"保留","回退")))))</f>
        <v/>
      </c>
      <c r="J111" s="6" t="n"/>
    </row>
    <row r="112">
      <c r="A112" s="9" t="n"/>
      <c r="B112" s="5" t="n"/>
      <c r="C112" s="6" t="n"/>
      <c r="D112" s="7" t="n"/>
      <c r="E112" s="10" t="n"/>
      <c r="F112" s="10" t="n"/>
      <c r="G112" s="11">
        <f>IF(OR($E112="",$F112=""),"",IF($E112=0,"",$F112/$E112))</f>
        <v/>
      </c>
      <c r="H112" s="12">
        <f>IF(OR($G112="",$G111=""),"",ROUND(($G112-$G111)*100,0))</f>
        <v/>
      </c>
      <c r="I112" s="8">
        <f>IF($E112="","",IF($D112&lt;&gt;"是","添加 AI 身份声明",IF($E112&lt;'设置'!$B$7,"聊天太少",IF($H112="","第一周",IF($H112&gt;=0,"保留","回退")))))</f>
        <v/>
      </c>
      <c r="J112" s="6" t="n"/>
    </row>
    <row r="113">
      <c r="A113" s="9" t="n"/>
      <c r="B113" s="5" t="n"/>
      <c r="C113" s="6" t="n"/>
      <c r="D113" s="7" t="n"/>
      <c r="E113" s="10" t="n"/>
      <c r="F113" s="10" t="n"/>
      <c r="G113" s="11">
        <f>IF(OR($E113="",$F113=""),"",IF($E113=0,"",$F113/$E113))</f>
        <v/>
      </c>
      <c r="H113" s="12">
        <f>IF(OR($G113="",$G112=""),"",ROUND(($G113-$G112)*100,0))</f>
        <v/>
      </c>
      <c r="I113" s="8">
        <f>IF($E113="","",IF($D113&lt;&gt;"是","添加 AI 身份声明",IF($E113&lt;'设置'!$B$7,"聊天太少",IF($H113="","第一周",IF($H113&gt;=0,"保留","回退")))))</f>
        <v/>
      </c>
      <c r="J113" s="6" t="n"/>
    </row>
    <row r="114">
      <c r="A114" s="9" t="n"/>
      <c r="B114" s="5" t="n"/>
      <c r="C114" s="6" t="n"/>
      <c r="D114" s="7" t="n"/>
      <c r="E114" s="10" t="n"/>
      <c r="F114" s="10" t="n"/>
      <c r="G114" s="11">
        <f>IF(OR($E114="",$F114=""),"",IF($E114=0,"",$F114/$E114))</f>
        <v/>
      </c>
      <c r="H114" s="12">
        <f>IF(OR($G114="",$G113=""),"",ROUND(($G114-$G113)*100,0))</f>
        <v/>
      </c>
      <c r="I114" s="8">
        <f>IF($E114="","",IF($D114&lt;&gt;"是","添加 AI 身份声明",IF($E114&lt;'设置'!$B$7,"聊天太少",IF($H114="","第一周",IF($H114&gt;=0,"保留","回退")))))</f>
        <v/>
      </c>
      <c r="J114" s="6" t="n"/>
    </row>
    <row r="115">
      <c r="A115" s="9" t="n"/>
      <c r="B115" s="5" t="n"/>
      <c r="C115" s="6" t="n"/>
      <c r="D115" s="7" t="n"/>
      <c r="E115" s="10" t="n"/>
      <c r="F115" s="10" t="n"/>
      <c r="G115" s="11">
        <f>IF(OR($E115="",$F115=""),"",IF($E115=0,"",$F115/$E115))</f>
        <v/>
      </c>
      <c r="H115" s="12">
        <f>IF(OR($G115="",$G114=""),"",ROUND(($G115-$G114)*100,0))</f>
        <v/>
      </c>
      <c r="I115" s="8">
        <f>IF($E115="","",IF($D115&lt;&gt;"是","添加 AI 身份声明",IF($E115&lt;'设置'!$B$7,"聊天太少",IF($H115="","第一周",IF($H115&gt;=0,"保留","回退")))))</f>
        <v/>
      </c>
      <c r="J115" s="6" t="n"/>
    </row>
    <row r="116">
      <c r="A116" s="9" t="n"/>
      <c r="B116" s="5" t="n"/>
      <c r="C116" s="6" t="n"/>
      <c r="D116" s="7" t="n"/>
      <c r="E116" s="10" t="n"/>
      <c r="F116" s="10" t="n"/>
      <c r="G116" s="11">
        <f>IF(OR($E116="",$F116=""),"",IF($E116=0,"",$F116/$E116))</f>
        <v/>
      </c>
      <c r="H116" s="12">
        <f>IF(OR($G116="",$G115=""),"",ROUND(($G116-$G115)*100,0))</f>
        <v/>
      </c>
      <c r="I116" s="8">
        <f>IF($E116="","",IF($D116&lt;&gt;"是","添加 AI 身份声明",IF($E116&lt;'设置'!$B$7,"聊天太少",IF($H116="","第一周",IF($H116&gt;=0,"保留","回退")))))</f>
        <v/>
      </c>
      <c r="J116" s="6" t="n"/>
    </row>
    <row r="117">
      <c r="A117" s="9" t="n"/>
      <c r="B117" s="5" t="n"/>
      <c r="C117" s="6" t="n"/>
      <c r="D117" s="7" t="n"/>
      <c r="E117" s="10" t="n"/>
      <c r="F117" s="10" t="n"/>
      <c r="G117" s="11">
        <f>IF(OR($E117="",$F117=""),"",IF($E117=0,"",$F117/$E117))</f>
        <v/>
      </c>
      <c r="H117" s="12">
        <f>IF(OR($G117="",$G116=""),"",ROUND(($G117-$G116)*100,0))</f>
        <v/>
      </c>
      <c r="I117" s="8">
        <f>IF($E117="","",IF($D117&lt;&gt;"是","添加 AI 身份声明",IF($E117&lt;'设置'!$B$7,"聊天太少",IF($H117="","第一周",IF($H117&gt;=0,"保留","回退")))))</f>
        <v/>
      </c>
      <c r="J117" s="6" t="n"/>
    </row>
    <row r="118">
      <c r="A118" s="9" t="n"/>
      <c r="B118" s="5" t="n"/>
      <c r="C118" s="6" t="n"/>
      <c r="D118" s="7" t="n"/>
      <c r="E118" s="10" t="n"/>
      <c r="F118" s="10" t="n"/>
      <c r="G118" s="11">
        <f>IF(OR($E118="",$F118=""),"",IF($E118=0,"",$F118/$E118))</f>
        <v/>
      </c>
      <c r="H118" s="12">
        <f>IF(OR($G118="",$G117=""),"",ROUND(($G118-$G117)*100,0))</f>
        <v/>
      </c>
      <c r="I118" s="8">
        <f>IF($E118="","",IF($D118&lt;&gt;"是","添加 AI 身份声明",IF($E118&lt;'设置'!$B$7,"聊天太少",IF($H118="","第一周",IF($H118&gt;=0,"保留","回退")))))</f>
        <v/>
      </c>
      <c r="J118" s="6" t="n"/>
    </row>
    <row r="119">
      <c r="A119" s="9" t="n"/>
      <c r="B119" s="5" t="n"/>
      <c r="C119" s="6" t="n"/>
      <c r="D119" s="7" t="n"/>
      <c r="E119" s="10" t="n"/>
      <c r="F119" s="10" t="n"/>
      <c r="G119" s="11">
        <f>IF(OR($E119="",$F119=""),"",IF($E119=0,"",$F119/$E119))</f>
        <v/>
      </c>
      <c r="H119" s="12">
        <f>IF(OR($G119="",$G118=""),"",ROUND(($G119-$G118)*100,0))</f>
        <v/>
      </c>
      <c r="I119" s="8">
        <f>IF($E119="","",IF($D119&lt;&gt;"是","添加 AI 身份声明",IF($E119&lt;'设置'!$B$7,"聊天太少",IF($H119="","第一周",IF($H119&gt;=0,"保留","回退")))))</f>
        <v/>
      </c>
      <c r="J119" s="6" t="n"/>
    </row>
    <row r="120">
      <c r="A120" s="9" t="n"/>
      <c r="B120" s="5" t="n"/>
      <c r="C120" s="6" t="n"/>
      <c r="D120" s="7" t="n"/>
      <c r="E120" s="10" t="n"/>
      <c r="F120" s="10" t="n"/>
      <c r="G120" s="11">
        <f>IF(OR($E120="",$F120=""),"",IF($E120=0,"",$F120/$E120))</f>
        <v/>
      </c>
      <c r="H120" s="12">
        <f>IF(OR($G120="",$G119=""),"",ROUND(($G120-$G119)*100,0))</f>
        <v/>
      </c>
      <c r="I120" s="8">
        <f>IF($E120="","",IF($D120&lt;&gt;"是","添加 AI 身份声明",IF($E120&lt;'设置'!$B$7,"聊天太少",IF($H120="","第一周",IF($H120&gt;=0,"保留","回退")))))</f>
        <v/>
      </c>
      <c r="J120" s="6" t="n"/>
    </row>
    <row r="121">
      <c r="A121" s="9" t="n"/>
      <c r="B121" s="5" t="n"/>
      <c r="C121" s="6" t="n"/>
      <c r="D121" s="7" t="n"/>
      <c r="E121" s="10" t="n"/>
      <c r="F121" s="10" t="n"/>
      <c r="G121" s="11">
        <f>IF(OR($E121="",$F121=""),"",IF($E121=0,"",$F121/$E121))</f>
        <v/>
      </c>
      <c r="H121" s="12">
        <f>IF(OR($G121="",$G120=""),"",ROUND(($G121-$G120)*100,0))</f>
        <v/>
      </c>
      <c r="I121" s="8">
        <f>IF($E121="","",IF($D121&lt;&gt;"是","添加 AI 身份声明",IF($E121&lt;'设置'!$B$7,"聊天太少",IF($H121="","第一周",IF($H121&gt;=0,"保留","回退")))))</f>
        <v/>
      </c>
      <c r="J121" s="6" t="n"/>
    </row>
    <row r="122">
      <c r="A122" s="9" t="n"/>
      <c r="B122" s="5" t="n"/>
      <c r="C122" s="6" t="n"/>
      <c r="D122" s="7" t="n"/>
      <c r="E122" s="10" t="n"/>
      <c r="F122" s="10" t="n"/>
      <c r="G122" s="11">
        <f>IF(OR($E122="",$F122=""),"",IF($E122=0,"",$F122/$E122))</f>
        <v/>
      </c>
      <c r="H122" s="12">
        <f>IF(OR($G122="",$G121=""),"",ROUND(($G122-$G121)*100,0))</f>
        <v/>
      </c>
      <c r="I122" s="8">
        <f>IF($E122="","",IF($D122&lt;&gt;"是","添加 AI 身份声明",IF($E122&lt;'设置'!$B$7,"聊天太少",IF($H122="","第一周",IF($H122&gt;=0,"保留","回退")))))</f>
        <v/>
      </c>
      <c r="J122" s="6" t="n"/>
    </row>
    <row r="123">
      <c r="A123" s="9" t="n"/>
      <c r="B123" s="5" t="n"/>
      <c r="C123" s="6" t="n"/>
      <c r="D123" s="7" t="n"/>
      <c r="E123" s="10" t="n"/>
      <c r="F123" s="10" t="n"/>
      <c r="G123" s="11">
        <f>IF(OR($E123="",$F123=""),"",IF($E123=0,"",$F123/$E123))</f>
        <v/>
      </c>
      <c r="H123" s="12">
        <f>IF(OR($G123="",$G122=""),"",ROUND(($G123-$G122)*100,0))</f>
        <v/>
      </c>
      <c r="I123" s="8">
        <f>IF($E123="","",IF($D123&lt;&gt;"是","添加 AI 身份声明",IF($E123&lt;'设置'!$B$7,"聊天太少",IF($H123="","第一周",IF($H123&gt;=0,"保留","回退")))))</f>
        <v/>
      </c>
      <c r="J123" s="6" t="n"/>
    </row>
    <row r="124">
      <c r="A124" s="9" t="n"/>
      <c r="B124" s="5" t="n"/>
      <c r="C124" s="6" t="n"/>
      <c r="D124" s="7" t="n"/>
      <c r="E124" s="10" t="n"/>
      <c r="F124" s="10" t="n"/>
      <c r="G124" s="11">
        <f>IF(OR($E124="",$F124=""),"",IF($E124=0,"",$F124/$E124))</f>
        <v/>
      </c>
      <c r="H124" s="12">
        <f>IF(OR($G124="",$G123=""),"",ROUND(($G124-$G123)*100,0))</f>
        <v/>
      </c>
      <c r="I124" s="8">
        <f>IF($E124="","",IF($D124&lt;&gt;"是","添加 AI 身份声明",IF($E124&lt;'设置'!$B$7,"聊天太少",IF($H124="","第一周",IF($H124&gt;=0,"保留","回退")))))</f>
        <v/>
      </c>
      <c r="J124" s="6" t="n"/>
    </row>
    <row r="125">
      <c r="A125" s="9" t="n"/>
      <c r="B125" s="5" t="n"/>
      <c r="C125" s="6" t="n"/>
      <c r="D125" s="7" t="n"/>
      <c r="E125" s="10" t="n"/>
      <c r="F125" s="10" t="n"/>
      <c r="G125" s="11">
        <f>IF(OR($E125="",$F125=""),"",IF($E125=0,"",$F125/$E125))</f>
        <v/>
      </c>
      <c r="H125" s="12">
        <f>IF(OR($G125="",$G124=""),"",ROUND(($G125-$G124)*100,0))</f>
        <v/>
      </c>
      <c r="I125" s="8">
        <f>IF($E125="","",IF($D125&lt;&gt;"是","添加 AI 身份声明",IF($E125&lt;'设置'!$B$7,"聊天太少",IF($H125="","第一周",IF($H125&gt;=0,"保留","回退")))))</f>
        <v/>
      </c>
      <c r="J125" s="6" t="n"/>
    </row>
    <row r="126">
      <c r="A126" s="9" t="n"/>
      <c r="B126" s="5" t="n"/>
      <c r="C126" s="6" t="n"/>
      <c r="D126" s="7" t="n"/>
      <c r="E126" s="10" t="n"/>
      <c r="F126" s="10" t="n"/>
      <c r="G126" s="11">
        <f>IF(OR($E126="",$F126=""),"",IF($E126=0,"",$F126/$E126))</f>
        <v/>
      </c>
      <c r="H126" s="12">
        <f>IF(OR($G126="",$G125=""),"",ROUND(($G126-$G125)*100,0))</f>
        <v/>
      </c>
      <c r="I126" s="8">
        <f>IF($E126="","",IF($D126&lt;&gt;"是","添加 AI 身份声明",IF($E126&lt;'设置'!$B$7,"聊天太少",IF($H126="","第一周",IF($H126&gt;=0,"保留","回退")))))</f>
        <v/>
      </c>
      <c r="J126" s="6" t="n"/>
    </row>
    <row r="127">
      <c r="A127" s="9" t="n"/>
      <c r="B127" s="5" t="n"/>
      <c r="C127" s="6" t="n"/>
      <c r="D127" s="7" t="n"/>
      <c r="E127" s="10" t="n"/>
      <c r="F127" s="10" t="n"/>
      <c r="G127" s="11">
        <f>IF(OR($E127="",$F127=""),"",IF($E127=0,"",$F127/$E127))</f>
        <v/>
      </c>
      <c r="H127" s="12">
        <f>IF(OR($G127="",$G126=""),"",ROUND(($G127-$G126)*100,0))</f>
        <v/>
      </c>
      <c r="I127" s="8">
        <f>IF($E127="","",IF($D127&lt;&gt;"是","添加 AI 身份声明",IF($E127&lt;'设置'!$B$7,"聊天太少",IF($H127="","第一周",IF($H127&gt;=0,"保留","回退")))))</f>
        <v/>
      </c>
      <c r="J127" s="6" t="n"/>
    </row>
    <row r="128">
      <c r="A128" s="9" t="n"/>
      <c r="B128" s="5" t="n"/>
      <c r="C128" s="6" t="n"/>
      <c r="D128" s="7" t="n"/>
      <c r="E128" s="10" t="n"/>
      <c r="F128" s="10" t="n"/>
      <c r="G128" s="11">
        <f>IF(OR($E128="",$F128=""),"",IF($E128=0,"",$F128/$E128))</f>
        <v/>
      </c>
      <c r="H128" s="12">
        <f>IF(OR($G128="",$G127=""),"",ROUND(($G128-$G127)*100,0))</f>
        <v/>
      </c>
      <c r="I128" s="8">
        <f>IF($E128="","",IF($D128&lt;&gt;"是","添加 AI 身份声明",IF($E128&lt;'设置'!$B$7,"聊天太少",IF($H128="","第一周",IF($H128&gt;=0,"保留","回退")))))</f>
        <v/>
      </c>
      <c r="J128" s="6" t="n"/>
    </row>
    <row r="129">
      <c r="A129" s="9" t="n"/>
      <c r="B129" s="5" t="n"/>
      <c r="C129" s="6" t="n"/>
      <c r="D129" s="7" t="n"/>
      <c r="E129" s="10" t="n"/>
      <c r="F129" s="10" t="n"/>
      <c r="G129" s="11">
        <f>IF(OR($E129="",$F129=""),"",IF($E129=0,"",$F129/$E129))</f>
        <v/>
      </c>
      <c r="H129" s="12">
        <f>IF(OR($G129="",$G128=""),"",ROUND(($G129-$G128)*100,0))</f>
        <v/>
      </c>
      <c r="I129" s="8">
        <f>IF($E129="","",IF($D129&lt;&gt;"是","添加 AI 身份声明",IF($E129&lt;'设置'!$B$7,"聊天太少",IF($H129="","第一周",IF($H129&gt;=0,"保留","回退")))))</f>
        <v/>
      </c>
      <c r="J129" s="6" t="n"/>
    </row>
    <row r="130">
      <c r="A130" s="9" t="n"/>
      <c r="B130" s="5" t="n"/>
      <c r="C130" s="6" t="n"/>
      <c r="D130" s="7" t="n"/>
      <c r="E130" s="10" t="n"/>
      <c r="F130" s="10" t="n"/>
      <c r="G130" s="11">
        <f>IF(OR($E130="",$F130=""),"",IF($E130=0,"",$F130/$E130))</f>
        <v/>
      </c>
      <c r="H130" s="12">
        <f>IF(OR($G130="",$G129=""),"",ROUND(($G130-$G129)*100,0))</f>
        <v/>
      </c>
      <c r="I130" s="8">
        <f>IF($E130="","",IF($D130&lt;&gt;"是","添加 AI 身份声明",IF($E130&lt;'设置'!$B$7,"聊天太少",IF($H130="","第一周",IF($H130&gt;=0,"保留","回退")))))</f>
        <v/>
      </c>
      <c r="J130" s="6" t="n"/>
    </row>
    <row r="131">
      <c r="A131" s="9" t="n"/>
      <c r="B131" s="5" t="n"/>
      <c r="C131" s="6" t="n"/>
      <c r="D131" s="7" t="n"/>
      <c r="E131" s="10" t="n"/>
      <c r="F131" s="10" t="n"/>
      <c r="G131" s="11">
        <f>IF(OR($E131="",$F131=""),"",IF($E131=0,"",$F131/$E131))</f>
        <v/>
      </c>
      <c r="H131" s="12">
        <f>IF(OR($G131="",$G130=""),"",ROUND(($G131-$G130)*100,0))</f>
        <v/>
      </c>
      <c r="I131" s="8">
        <f>IF($E131="","",IF($D131&lt;&gt;"是","添加 AI 身份声明",IF($E131&lt;'设置'!$B$7,"聊天太少",IF($H131="","第一周",IF($H131&gt;=0,"保留","回退")))))</f>
        <v/>
      </c>
      <c r="J131" s="6" t="n"/>
    </row>
    <row r="132">
      <c r="A132" s="9" t="n"/>
      <c r="B132" s="5" t="n"/>
      <c r="C132" s="6" t="n"/>
      <c r="D132" s="7" t="n"/>
      <c r="E132" s="10" t="n"/>
      <c r="F132" s="10" t="n"/>
      <c r="G132" s="11">
        <f>IF(OR($E132="",$F132=""),"",IF($E132=0,"",$F132/$E132))</f>
        <v/>
      </c>
      <c r="H132" s="12">
        <f>IF(OR($G132="",$G131=""),"",ROUND(($G132-$G131)*100,0))</f>
        <v/>
      </c>
      <c r="I132" s="8">
        <f>IF($E132="","",IF($D132&lt;&gt;"是","添加 AI 身份声明",IF($E132&lt;'设置'!$B$7,"聊天太少",IF($H132="","第一周",IF($H132&gt;=0,"保留","回退")))))</f>
        <v/>
      </c>
      <c r="J132" s="6" t="n"/>
    </row>
    <row r="133">
      <c r="A133" s="9" t="n"/>
      <c r="B133" s="5" t="n"/>
      <c r="C133" s="6" t="n"/>
      <c r="D133" s="7" t="n"/>
      <c r="E133" s="10" t="n"/>
      <c r="F133" s="10" t="n"/>
      <c r="G133" s="11">
        <f>IF(OR($E133="",$F133=""),"",IF($E133=0,"",$F133/$E133))</f>
        <v/>
      </c>
      <c r="H133" s="12">
        <f>IF(OR($G133="",$G132=""),"",ROUND(($G133-$G132)*100,0))</f>
        <v/>
      </c>
      <c r="I133" s="8">
        <f>IF($E133="","",IF($D133&lt;&gt;"是","添加 AI 身份声明",IF($E133&lt;'设置'!$B$7,"聊天太少",IF($H133="","第一周",IF($H133&gt;=0,"保留","回退")))))</f>
        <v/>
      </c>
      <c r="J133" s="6" t="n"/>
    </row>
    <row r="134">
      <c r="A134" s="9" t="n"/>
      <c r="B134" s="5" t="n"/>
      <c r="C134" s="6" t="n"/>
      <c r="D134" s="7" t="n"/>
      <c r="E134" s="10" t="n"/>
      <c r="F134" s="10" t="n"/>
      <c r="G134" s="11">
        <f>IF(OR($E134="",$F134=""),"",IF($E134=0,"",$F134/$E134))</f>
        <v/>
      </c>
      <c r="H134" s="12">
        <f>IF(OR($G134="",$G133=""),"",ROUND(($G134-$G133)*100,0))</f>
        <v/>
      </c>
      <c r="I134" s="8">
        <f>IF($E134="","",IF($D134&lt;&gt;"是","添加 AI 身份声明",IF($E134&lt;'设置'!$B$7,"聊天太少",IF($H134="","第一周",IF($H134&gt;=0,"保留","回退")))))</f>
        <v/>
      </c>
      <c r="J134" s="6" t="n"/>
    </row>
    <row r="135">
      <c r="A135" s="9" t="n"/>
      <c r="B135" s="5" t="n"/>
      <c r="C135" s="6" t="n"/>
      <c r="D135" s="7" t="n"/>
      <c r="E135" s="10" t="n"/>
      <c r="F135" s="10" t="n"/>
      <c r="G135" s="11">
        <f>IF(OR($E135="",$F135=""),"",IF($E135=0,"",$F135/$E135))</f>
        <v/>
      </c>
      <c r="H135" s="12">
        <f>IF(OR($G135="",$G134=""),"",ROUND(($G135-$G134)*100,0))</f>
        <v/>
      </c>
      <c r="I135" s="8">
        <f>IF($E135="","",IF($D135&lt;&gt;"是","添加 AI 身份声明",IF($E135&lt;'设置'!$B$7,"聊天太少",IF($H135="","第一周",IF($H135&gt;=0,"保留","回退")))))</f>
        <v/>
      </c>
      <c r="J135" s="6" t="n"/>
    </row>
    <row r="136">
      <c r="A136" s="9" t="n"/>
      <c r="B136" s="5" t="n"/>
      <c r="C136" s="6" t="n"/>
      <c r="D136" s="7" t="n"/>
      <c r="E136" s="10" t="n"/>
      <c r="F136" s="10" t="n"/>
      <c r="G136" s="11">
        <f>IF(OR($E136="",$F136=""),"",IF($E136=0,"",$F136/$E136))</f>
        <v/>
      </c>
      <c r="H136" s="12">
        <f>IF(OR($G136="",$G135=""),"",ROUND(($G136-$G135)*100,0))</f>
        <v/>
      </c>
      <c r="I136" s="8">
        <f>IF($E136="","",IF($D136&lt;&gt;"是","添加 AI 身份声明",IF($E136&lt;'设置'!$B$7,"聊天太少",IF($H136="","第一周",IF($H136&gt;=0,"保留","回退")))))</f>
        <v/>
      </c>
      <c r="J136" s="6" t="n"/>
    </row>
    <row r="137">
      <c r="A137" s="9" t="n"/>
      <c r="B137" s="5" t="n"/>
      <c r="C137" s="6" t="n"/>
      <c r="D137" s="7" t="n"/>
      <c r="E137" s="10" t="n"/>
      <c r="F137" s="10" t="n"/>
      <c r="G137" s="11">
        <f>IF(OR($E137="",$F137=""),"",IF($E137=0,"",$F137/$E137))</f>
        <v/>
      </c>
      <c r="H137" s="12">
        <f>IF(OR($G137="",$G136=""),"",ROUND(($G137-$G136)*100,0))</f>
        <v/>
      </c>
      <c r="I137" s="8">
        <f>IF($E137="","",IF($D137&lt;&gt;"是","添加 AI 身份声明",IF($E137&lt;'设置'!$B$7,"聊天太少",IF($H137="","第一周",IF($H137&gt;=0,"保留","回退")))))</f>
        <v/>
      </c>
      <c r="J137" s="6" t="n"/>
    </row>
    <row r="138">
      <c r="A138" s="9" t="n"/>
      <c r="B138" s="5" t="n"/>
      <c r="C138" s="6" t="n"/>
      <c r="D138" s="7" t="n"/>
      <c r="E138" s="10" t="n"/>
      <c r="F138" s="10" t="n"/>
      <c r="G138" s="11">
        <f>IF(OR($E138="",$F138=""),"",IF($E138=0,"",$F138/$E138))</f>
        <v/>
      </c>
      <c r="H138" s="12">
        <f>IF(OR($G138="",$G137=""),"",ROUND(($G138-$G137)*100,0))</f>
        <v/>
      </c>
      <c r="I138" s="8">
        <f>IF($E138="","",IF($D138&lt;&gt;"是","添加 AI 身份声明",IF($E138&lt;'设置'!$B$7,"聊天太少",IF($H138="","第一周",IF($H138&gt;=0,"保留","回退")))))</f>
        <v/>
      </c>
      <c r="J138" s="6" t="n"/>
    </row>
    <row r="139">
      <c r="A139" s="9" t="n"/>
      <c r="B139" s="5" t="n"/>
      <c r="C139" s="6" t="n"/>
      <c r="D139" s="7" t="n"/>
      <c r="E139" s="10" t="n"/>
      <c r="F139" s="10" t="n"/>
      <c r="G139" s="11">
        <f>IF(OR($E139="",$F139=""),"",IF($E139=0,"",$F139/$E139))</f>
        <v/>
      </c>
      <c r="H139" s="12">
        <f>IF(OR($G139="",$G138=""),"",ROUND(($G139-$G138)*100,0))</f>
        <v/>
      </c>
      <c r="I139" s="8">
        <f>IF($E139="","",IF($D139&lt;&gt;"是","添加 AI 身份声明",IF($E139&lt;'设置'!$B$7,"聊天太少",IF($H139="","第一周",IF($H139&gt;=0,"保留","回退")))))</f>
        <v/>
      </c>
      <c r="J139" s="6" t="n"/>
    </row>
    <row r="140">
      <c r="A140" s="9" t="n"/>
      <c r="B140" s="5" t="n"/>
      <c r="C140" s="6" t="n"/>
      <c r="D140" s="7" t="n"/>
      <c r="E140" s="10" t="n"/>
      <c r="F140" s="10" t="n"/>
      <c r="G140" s="11">
        <f>IF(OR($E140="",$F140=""),"",IF($E140=0,"",$F140/$E140))</f>
        <v/>
      </c>
      <c r="H140" s="12">
        <f>IF(OR($G140="",$G139=""),"",ROUND(($G140-$G139)*100,0))</f>
        <v/>
      </c>
      <c r="I140" s="8">
        <f>IF($E140="","",IF($D140&lt;&gt;"是","添加 AI 身份声明",IF($E140&lt;'设置'!$B$7,"聊天太少",IF($H140="","第一周",IF($H140&gt;=0,"保留","回退")))))</f>
        <v/>
      </c>
      <c r="J140" s="6" t="n"/>
    </row>
    <row r="141">
      <c r="A141" s="9" t="n"/>
      <c r="B141" s="5" t="n"/>
      <c r="C141" s="6" t="n"/>
      <c r="D141" s="7" t="n"/>
      <c r="E141" s="10" t="n"/>
      <c r="F141" s="10" t="n"/>
      <c r="G141" s="11">
        <f>IF(OR($E141="",$F141=""),"",IF($E141=0,"",$F141/$E141))</f>
        <v/>
      </c>
      <c r="H141" s="12">
        <f>IF(OR($G141="",$G140=""),"",ROUND(($G141-$G140)*100,0))</f>
        <v/>
      </c>
      <c r="I141" s="8">
        <f>IF($E141="","",IF($D141&lt;&gt;"是","添加 AI 身份声明",IF($E141&lt;'设置'!$B$7,"聊天太少",IF($H141="","第一周",IF($H141&gt;=0,"保留","回退")))))</f>
        <v/>
      </c>
      <c r="J141" s="6" t="n"/>
    </row>
    <row r="142">
      <c r="A142" s="9" t="n"/>
      <c r="B142" s="5" t="n"/>
      <c r="C142" s="6" t="n"/>
      <c r="D142" s="7" t="n"/>
      <c r="E142" s="10" t="n"/>
      <c r="F142" s="10" t="n"/>
      <c r="G142" s="11">
        <f>IF(OR($E142="",$F142=""),"",IF($E142=0,"",$F142/$E142))</f>
        <v/>
      </c>
      <c r="H142" s="12">
        <f>IF(OR($G142="",$G141=""),"",ROUND(($G142-$G141)*100,0))</f>
        <v/>
      </c>
      <c r="I142" s="8">
        <f>IF($E142="","",IF($D142&lt;&gt;"是","添加 AI 身份声明",IF($E142&lt;'设置'!$B$7,"聊天太少",IF($H142="","第一周",IF($H142&gt;=0,"保留","回退")))))</f>
        <v/>
      </c>
      <c r="J142" s="6" t="n"/>
    </row>
    <row r="143">
      <c r="A143" s="9" t="n"/>
      <c r="B143" s="5" t="n"/>
      <c r="C143" s="6" t="n"/>
      <c r="D143" s="7" t="n"/>
      <c r="E143" s="10" t="n"/>
      <c r="F143" s="10" t="n"/>
      <c r="G143" s="11">
        <f>IF(OR($E143="",$F143=""),"",IF($E143=0,"",$F143/$E143))</f>
        <v/>
      </c>
      <c r="H143" s="12">
        <f>IF(OR($G143="",$G142=""),"",ROUND(($G143-$G142)*100,0))</f>
        <v/>
      </c>
      <c r="I143" s="8">
        <f>IF($E143="","",IF($D143&lt;&gt;"是","添加 AI 身份声明",IF($E143&lt;'设置'!$B$7,"聊天太少",IF($H143="","第一周",IF($H143&gt;=0,"保留","回退")))))</f>
        <v/>
      </c>
      <c r="J143" s="6" t="n"/>
    </row>
    <row r="144">
      <c r="A144" s="9" t="n"/>
      <c r="B144" s="5" t="n"/>
      <c r="C144" s="6" t="n"/>
      <c r="D144" s="7" t="n"/>
      <c r="E144" s="10" t="n"/>
      <c r="F144" s="10" t="n"/>
      <c r="G144" s="11">
        <f>IF(OR($E144="",$F144=""),"",IF($E144=0,"",$F144/$E144))</f>
        <v/>
      </c>
      <c r="H144" s="12">
        <f>IF(OR($G144="",$G143=""),"",ROUND(($G144-$G143)*100,0))</f>
        <v/>
      </c>
      <c r="I144" s="8">
        <f>IF($E144="","",IF($D144&lt;&gt;"是","添加 AI 身份声明",IF($E144&lt;'设置'!$B$7,"聊天太少",IF($H144="","第一周",IF($H144&gt;=0,"保留","回退")))))</f>
        <v/>
      </c>
      <c r="J144" s="6" t="n"/>
    </row>
    <row r="145">
      <c r="A145" s="9" t="n"/>
      <c r="B145" s="5" t="n"/>
      <c r="C145" s="6" t="n"/>
      <c r="D145" s="7" t="n"/>
      <c r="E145" s="10" t="n"/>
      <c r="F145" s="10" t="n"/>
      <c r="G145" s="11">
        <f>IF(OR($E145="",$F145=""),"",IF($E145=0,"",$F145/$E145))</f>
        <v/>
      </c>
      <c r="H145" s="12">
        <f>IF(OR($G145="",$G144=""),"",ROUND(($G145-$G144)*100,0))</f>
        <v/>
      </c>
      <c r="I145" s="8">
        <f>IF($E145="","",IF($D145&lt;&gt;"是","添加 AI 身份声明",IF($E145&lt;'设置'!$B$7,"聊天太少",IF($H145="","第一周",IF($H145&gt;=0,"保留","回退")))))</f>
        <v/>
      </c>
      <c r="J145" s="6" t="n"/>
    </row>
    <row r="146">
      <c r="A146" s="9" t="n"/>
      <c r="B146" s="5" t="n"/>
      <c r="C146" s="6" t="n"/>
      <c r="D146" s="7" t="n"/>
      <c r="E146" s="10" t="n"/>
      <c r="F146" s="10" t="n"/>
      <c r="G146" s="11">
        <f>IF(OR($E146="",$F146=""),"",IF($E146=0,"",$F146/$E146))</f>
        <v/>
      </c>
      <c r="H146" s="12">
        <f>IF(OR($G146="",$G145=""),"",ROUND(($G146-$G145)*100,0))</f>
        <v/>
      </c>
      <c r="I146" s="8">
        <f>IF($E146="","",IF($D146&lt;&gt;"是","添加 AI 身份声明",IF($E146&lt;'设置'!$B$7,"聊天太少",IF($H146="","第一周",IF($H146&gt;=0,"保留","回退")))))</f>
        <v/>
      </c>
      <c r="J146" s="6" t="n"/>
    </row>
    <row r="147">
      <c r="A147" s="9" t="n"/>
      <c r="B147" s="5" t="n"/>
      <c r="C147" s="6" t="n"/>
      <c r="D147" s="7" t="n"/>
      <c r="E147" s="10" t="n"/>
      <c r="F147" s="10" t="n"/>
      <c r="G147" s="11">
        <f>IF(OR($E147="",$F147=""),"",IF($E147=0,"",$F147/$E147))</f>
        <v/>
      </c>
      <c r="H147" s="12">
        <f>IF(OR($G147="",$G146=""),"",ROUND(($G147-$G146)*100,0))</f>
        <v/>
      </c>
      <c r="I147" s="8">
        <f>IF($E147="","",IF($D147&lt;&gt;"是","添加 AI 身份声明",IF($E147&lt;'设置'!$B$7,"聊天太少",IF($H147="","第一周",IF($H147&gt;=0,"保留","回退")))))</f>
        <v/>
      </c>
      <c r="J147" s="6" t="n"/>
    </row>
    <row r="148">
      <c r="A148" s="9" t="n"/>
      <c r="B148" s="5" t="n"/>
      <c r="C148" s="6" t="n"/>
      <c r="D148" s="7" t="n"/>
      <c r="E148" s="10" t="n"/>
      <c r="F148" s="10" t="n"/>
      <c r="G148" s="11">
        <f>IF(OR($E148="",$F148=""),"",IF($E148=0,"",$F148/$E148))</f>
        <v/>
      </c>
      <c r="H148" s="12">
        <f>IF(OR($G148="",$G147=""),"",ROUND(($G148-$G147)*100,0))</f>
        <v/>
      </c>
      <c r="I148" s="8">
        <f>IF($E148="","",IF($D148&lt;&gt;"是","添加 AI 身份声明",IF($E148&lt;'设置'!$B$7,"聊天太少",IF($H148="","第一周",IF($H148&gt;=0,"保留","回退")))))</f>
        <v/>
      </c>
      <c r="J148" s="6" t="n"/>
    </row>
    <row r="149">
      <c r="A149" s="9" t="n"/>
      <c r="B149" s="5" t="n"/>
      <c r="C149" s="6" t="n"/>
      <c r="D149" s="7" t="n"/>
      <c r="E149" s="10" t="n"/>
      <c r="F149" s="10" t="n"/>
      <c r="G149" s="11">
        <f>IF(OR($E149="",$F149=""),"",IF($E149=0,"",$F149/$E149))</f>
        <v/>
      </c>
      <c r="H149" s="12">
        <f>IF(OR($G149="",$G148=""),"",ROUND(($G149-$G148)*100,0))</f>
        <v/>
      </c>
      <c r="I149" s="8">
        <f>IF($E149="","",IF($D149&lt;&gt;"是","添加 AI 身份声明",IF($E149&lt;'设置'!$B$7,"聊天太少",IF($H149="","第一周",IF($H149&gt;=0,"保留","回退")))))</f>
        <v/>
      </c>
      <c r="J149" s="6" t="n"/>
    </row>
    <row r="150">
      <c r="A150" s="9" t="n"/>
      <c r="B150" s="5" t="n"/>
      <c r="C150" s="6" t="n"/>
      <c r="D150" s="7" t="n"/>
      <c r="E150" s="10" t="n"/>
      <c r="F150" s="10" t="n"/>
      <c r="G150" s="11">
        <f>IF(OR($E150="",$F150=""),"",IF($E150=0,"",$F150/$E150))</f>
        <v/>
      </c>
      <c r="H150" s="12">
        <f>IF(OR($G150="",$G149=""),"",ROUND(($G150-$G149)*100,0))</f>
        <v/>
      </c>
      <c r="I150" s="8">
        <f>IF($E150="","",IF($D150&lt;&gt;"是","添加 AI 身份声明",IF($E150&lt;'设置'!$B$7,"聊天太少",IF($H150="","第一周",IF($H150&gt;=0,"保留","回退")))))</f>
        <v/>
      </c>
      <c r="J150" s="6" t="n"/>
    </row>
    <row r="151">
      <c r="A151" s="9" t="n"/>
      <c r="B151" s="5" t="n"/>
      <c r="C151" s="6" t="n"/>
      <c r="D151" s="7" t="n"/>
      <c r="E151" s="10" t="n"/>
      <c r="F151" s="10" t="n"/>
      <c r="G151" s="11">
        <f>IF(OR($E151="",$F151=""),"",IF($E151=0,"",$F151/$E151))</f>
        <v/>
      </c>
      <c r="H151" s="12">
        <f>IF(OR($G151="",$G150=""),"",ROUND(($G151-$G150)*100,0))</f>
        <v/>
      </c>
      <c r="I151" s="8">
        <f>IF($E151="","",IF($D151&lt;&gt;"是","添加 AI 身份声明",IF($E151&lt;'设置'!$B$7,"聊天太少",IF($H151="","第一周",IF($H151&gt;=0,"保留","回退")))))</f>
        <v/>
      </c>
      <c r="J151" s="6" t="n"/>
    </row>
    <row r="152">
      <c r="A152" s="9" t="n"/>
      <c r="B152" s="5" t="n"/>
      <c r="C152" s="6" t="n"/>
      <c r="D152" s="7" t="n"/>
      <c r="E152" s="10" t="n"/>
      <c r="F152" s="10" t="n"/>
      <c r="G152" s="11">
        <f>IF(OR($E152="",$F152=""),"",IF($E152=0,"",$F152/$E152))</f>
        <v/>
      </c>
      <c r="H152" s="12">
        <f>IF(OR($G152="",$G151=""),"",ROUND(($G152-$G151)*100,0))</f>
        <v/>
      </c>
      <c r="I152" s="8">
        <f>IF($E152="","",IF($D152&lt;&gt;"是","添加 AI 身份声明",IF($E152&lt;'设置'!$B$7,"聊天太少",IF($H152="","第一周",IF($H152&gt;=0,"保留","回退")))))</f>
        <v/>
      </c>
      <c r="J152" s="6" t="n"/>
    </row>
    <row r="153">
      <c r="A153" s="9" t="n"/>
      <c r="B153" s="5" t="n"/>
      <c r="C153" s="6" t="n"/>
      <c r="D153" s="7" t="n"/>
      <c r="E153" s="10" t="n"/>
      <c r="F153" s="10" t="n"/>
      <c r="G153" s="11">
        <f>IF(OR($E153="",$F153=""),"",IF($E153=0,"",$F153/$E153))</f>
        <v/>
      </c>
      <c r="H153" s="12">
        <f>IF(OR($G153="",$G152=""),"",ROUND(($G153-$G152)*100,0))</f>
        <v/>
      </c>
      <c r="I153" s="8">
        <f>IF($E153="","",IF($D153&lt;&gt;"是","添加 AI 身份声明",IF($E153&lt;'设置'!$B$7,"聊天太少",IF($H153="","第一周",IF($H153&gt;=0,"保留","回退")))))</f>
        <v/>
      </c>
      <c r="J153" s="6" t="n"/>
    </row>
    <row r="154">
      <c r="A154" s="9" t="n"/>
      <c r="B154" s="5" t="n"/>
      <c r="C154" s="6" t="n"/>
      <c r="D154" s="7" t="n"/>
      <c r="E154" s="10" t="n"/>
      <c r="F154" s="10" t="n"/>
      <c r="G154" s="11">
        <f>IF(OR($E154="",$F154=""),"",IF($E154=0,"",$F154/$E154))</f>
        <v/>
      </c>
      <c r="H154" s="12">
        <f>IF(OR($G154="",$G153=""),"",ROUND(($G154-$G153)*100,0))</f>
        <v/>
      </c>
      <c r="I154" s="8">
        <f>IF($E154="","",IF($D154&lt;&gt;"是","添加 AI 身份声明",IF($E154&lt;'设置'!$B$7,"聊天太少",IF($H154="","第一周",IF($H154&gt;=0,"保留","回退")))))</f>
        <v/>
      </c>
      <c r="J154" s="6" t="n"/>
    </row>
    <row r="155">
      <c r="A155" s="9" t="n"/>
      <c r="B155" s="5" t="n"/>
      <c r="C155" s="6" t="n"/>
      <c r="D155" s="7" t="n"/>
      <c r="E155" s="10" t="n"/>
      <c r="F155" s="10" t="n"/>
      <c r="G155" s="11">
        <f>IF(OR($E155="",$F155=""),"",IF($E155=0,"",$F155/$E155))</f>
        <v/>
      </c>
      <c r="H155" s="12">
        <f>IF(OR($G155="",$G154=""),"",ROUND(($G155-$G154)*100,0))</f>
        <v/>
      </c>
      <c r="I155" s="8">
        <f>IF($E155="","",IF($D155&lt;&gt;"是","添加 AI 身份声明",IF($E155&lt;'设置'!$B$7,"聊天太少",IF($H155="","第一周",IF($H155&gt;=0,"保留","回退")))))</f>
        <v/>
      </c>
      <c r="J155" s="6" t="n"/>
    </row>
    <row r="156">
      <c r="A156" s="9" t="n"/>
      <c r="B156" s="5" t="n"/>
      <c r="C156" s="6" t="n"/>
      <c r="D156" s="7" t="n"/>
      <c r="E156" s="10" t="n"/>
      <c r="F156" s="10" t="n"/>
      <c r="G156" s="11">
        <f>IF(OR($E156="",$F156=""),"",IF($E156=0,"",$F156/$E156))</f>
        <v/>
      </c>
      <c r="H156" s="12">
        <f>IF(OR($G156="",$G155=""),"",ROUND(($G156-$G155)*100,0))</f>
        <v/>
      </c>
      <c r="I156" s="8">
        <f>IF($E156="","",IF($D156&lt;&gt;"是","添加 AI 身份声明",IF($E156&lt;'设置'!$B$7,"聊天太少",IF($H156="","第一周",IF($H156&gt;=0,"保留","回退")))))</f>
        <v/>
      </c>
      <c r="J156" s="6" t="n"/>
    </row>
    <row r="157">
      <c r="A157" s="9" t="n"/>
      <c r="B157" s="5" t="n"/>
      <c r="C157" s="6" t="n"/>
      <c r="D157" s="7" t="n"/>
      <c r="E157" s="10" t="n"/>
      <c r="F157" s="10" t="n"/>
      <c r="G157" s="11">
        <f>IF(OR($E157="",$F157=""),"",IF($E157=0,"",$F157/$E157))</f>
        <v/>
      </c>
      <c r="H157" s="12">
        <f>IF(OR($G157="",$G156=""),"",ROUND(($G157-$G156)*100,0))</f>
        <v/>
      </c>
      <c r="I157" s="8">
        <f>IF($E157="","",IF($D157&lt;&gt;"是","添加 AI 身份声明",IF($E157&lt;'设置'!$B$7,"聊天太少",IF($H157="","第一周",IF($H157&gt;=0,"保留","回退")))))</f>
        <v/>
      </c>
      <c r="J157" s="6" t="n"/>
    </row>
    <row r="158">
      <c r="A158" s="9" t="n"/>
      <c r="B158" s="5" t="n"/>
      <c r="C158" s="6" t="n"/>
      <c r="D158" s="7" t="n"/>
      <c r="E158" s="10" t="n"/>
      <c r="F158" s="10" t="n"/>
      <c r="G158" s="11">
        <f>IF(OR($E158="",$F158=""),"",IF($E158=0,"",$F158/$E158))</f>
        <v/>
      </c>
      <c r="H158" s="12">
        <f>IF(OR($G158="",$G157=""),"",ROUND(($G158-$G157)*100,0))</f>
        <v/>
      </c>
      <c r="I158" s="8">
        <f>IF($E158="","",IF($D158&lt;&gt;"是","添加 AI 身份声明",IF($E158&lt;'设置'!$B$7,"聊天太少",IF($H158="","第一周",IF($H158&gt;=0,"保留","回退")))))</f>
        <v/>
      </c>
      <c r="J158" s="6" t="n"/>
    </row>
    <row r="159">
      <c r="A159" s="9" t="n"/>
      <c r="B159" s="5" t="n"/>
      <c r="C159" s="6" t="n"/>
      <c r="D159" s="7" t="n"/>
      <c r="E159" s="10" t="n"/>
      <c r="F159" s="10" t="n"/>
      <c r="G159" s="11">
        <f>IF(OR($E159="",$F159=""),"",IF($E159=0,"",$F159/$E159))</f>
        <v/>
      </c>
      <c r="H159" s="12">
        <f>IF(OR($G159="",$G158=""),"",ROUND(($G159-$G158)*100,0))</f>
        <v/>
      </c>
      <c r="I159" s="8">
        <f>IF($E159="","",IF($D159&lt;&gt;"是","添加 AI 身份声明",IF($E159&lt;'设置'!$B$7,"聊天太少",IF($H159="","第一周",IF($H159&gt;=0,"保留","回退")))))</f>
        <v/>
      </c>
      <c r="J159" s="6" t="n"/>
    </row>
    <row r="160">
      <c r="A160" s="9" t="n"/>
      <c r="B160" s="5" t="n"/>
      <c r="C160" s="6" t="n"/>
      <c r="D160" s="7" t="n"/>
      <c r="E160" s="10" t="n"/>
      <c r="F160" s="10" t="n"/>
      <c r="G160" s="11">
        <f>IF(OR($E160="",$F160=""),"",IF($E160=0,"",$F160/$E160))</f>
        <v/>
      </c>
      <c r="H160" s="12">
        <f>IF(OR($G160="",$G159=""),"",ROUND(($G160-$G159)*100,0))</f>
        <v/>
      </c>
      <c r="I160" s="8">
        <f>IF($E160="","",IF($D160&lt;&gt;"是","添加 AI 身份声明",IF($E160&lt;'设置'!$B$7,"聊天太少",IF($H160="","第一周",IF($H160&gt;=0,"保留","回退")))))</f>
        <v/>
      </c>
      <c r="J160" s="6" t="n"/>
    </row>
    <row r="161">
      <c r="A161" s="9" t="n"/>
      <c r="B161" s="5" t="n"/>
      <c r="C161" s="6" t="n"/>
      <c r="D161" s="7" t="n"/>
      <c r="E161" s="10" t="n"/>
      <c r="F161" s="10" t="n"/>
      <c r="G161" s="11">
        <f>IF(OR($E161="",$F161=""),"",IF($E161=0,"",$F161/$E161))</f>
        <v/>
      </c>
      <c r="H161" s="12">
        <f>IF(OR($G161="",$G160=""),"",ROUND(($G161-$G160)*100,0))</f>
        <v/>
      </c>
      <c r="I161" s="8">
        <f>IF($E161="","",IF($D161&lt;&gt;"是","添加 AI 身份声明",IF($E161&lt;'设置'!$B$7,"聊天太少",IF($H161="","第一周",IF($H161&gt;=0,"保留","回退")))))</f>
        <v/>
      </c>
      <c r="J161" s="6" t="n"/>
    </row>
    <row r="162">
      <c r="A162" s="9" t="n"/>
      <c r="B162" s="5" t="n"/>
      <c r="C162" s="6" t="n"/>
      <c r="D162" s="7" t="n"/>
      <c r="E162" s="10" t="n"/>
      <c r="F162" s="10" t="n"/>
      <c r="G162" s="11">
        <f>IF(OR($E162="",$F162=""),"",IF($E162=0,"",$F162/$E162))</f>
        <v/>
      </c>
      <c r="H162" s="12">
        <f>IF(OR($G162="",$G161=""),"",ROUND(($G162-$G161)*100,0))</f>
        <v/>
      </c>
      <c r="I162" s="8">
        <f>IF($E162="","",IF($D162&lt;&gt;"是","添加 AI 身份声明",IF($E162&lt;'设置'!$B$7,"聊天太少",IF($H162="","第一周",IF($H162&gt;=0,"保留","回退")))))</f>
        <v/>
      </c>
      <c r="J162" s="6" t="n"/>
    </row>
    <row r="163">
      <c r="A163" s="9" t="n"/>
      <c r="B163" s="5" t="n"/>
      <c r="C163" s="6" t="n"/>
      <c r="D163" s="7" t="n"/>
      <c r="E163" s="10" t="n"/>
      <c r="F163" s="10" t="n"/>
      <c r="G163" s="11">
        <f>IF(OR($E163="",$F163=""),"",IF($E163=0,"",$F163/$E163))</f>
        <v/>
      </c>
      <c r="H163" s="12">
        <f>IF(OR($G163="",$G162=""),"",ROUND(($G163-$G162)*100,0))</f>
        <v/>
      </c>
      <c r="I163" s="8">
        <f>IF($E163="","",IF($D163&lt;&gt;"是","添加 AI 身份声明",IF($E163&lt;'设置'!$B$7,"聊天太少",IF($H163="","第一周",IF($H163&gt;=0,"保留","回退")))))</f>
        <v/>
      </c>
      <c r="J163" s="6" t="n"/>
    </row>
    <row r="164">
      <c r="A164" s="9" t="n"/>
      <c r="B164" s="5" t="n"/>
      <c r="C164" s="6" t="n"/>
      <c r="D164" s="7" t="n"/>
      <c r="E164" s="10" t="n"/>
      <c r="F164" s="10" t="n"/>
      <c r="G164" s="11">
        <f>IF(OR($E164="",$F164=""),"",IF($E164=0,"",$F164/$E164))</f>
        <v/>
      </c>
      <c r="H164" s="12">
        <f>IF(OR($G164="",$G163=""),"",ROUND(($G164-$G163)*100,0))</f>
        <v/>
      </c>
      <c r="I164" s="8">
        <f>IF($E164="","",IF($D164&lt;&gt;"是","添加 AI 身份声明",IF($E164&lt;'设置'!$B$7,"聊天太少",IF($H164="","第一周",IF($H164&gt;=0,"保留","回退")))))</f>
        <v/>
      </c>
      <c r="J164" s="6" t="n"/>
    </row>
    <row r="165">
      <c r="A165" s="9" t="n"/>
      <c r="B165" s="5" t="n"/>
      <c r="C165" s="6" t="n"/>
      <c r="D165" s="7" t="n"/>
      <c r="E165" s="10" t="n"/>
      <c r="F165" s="10" t="n"/>
      <c r="G165" s="11">
        <f>IF(OR($E165="",$F165=""),"",IF($E165=0,"",$F165/$E165))</f>
        <v/>
      </c>
      <c r="H165" s="12">
        <f>IF(OR($G165="",$G164=""),"",ROUND(($G165-$G164)*100,0))</f>
        <v/>
      </c>
      <c r="I165" s="8">
        <f>IF($E165="","",IF($D165&lt;&gt;"是","添加 AI 身份声明",IF($E165&lt;'设置'!$B$7,"聊天太少",IF($H165="","第一周",IF($H165&gt;=0,"保留","回退")))))</f>
        <v/>
      </c>
      <c r="J165" s="6" t="n"/>
    </row>
    <row r="166">
      <c r="A166" s="9" t="n"/>
      <c r="B166" s="5" t="n"/>
      <c r="C166" s="6" t="n"/>
      <c r="D166" s="7" t="n"/>
      <c r="E166" s="10" t="n"/>
      <c r="F166" s="10" t="n"/>
      <c r="G166" s="11">
        <f>IF(OR($E166="",$F166=""),"",IF($E166=0,"",$F166/$E166))</f>
        <v/>
      </c>
      <c r="H166" s="12">
        <f>IF(OR($G166="",$G165=""),"",ROUND(($G166-$G165)*100,0))</f>
        <v/>
      </c>
      <c r="I166" s="8">
        <f>IF($E166="","",IF($D166&lt;&gt;"是","添加 AI 身份声明",IF($E166&lt;'设置'!$B$7,"聊天太少",IF($H166="","第一周",IF($H166&gt;=0,"保留","回退")))))</f>
        <v/>
      </c>
      <c r="J166" s="6" t="n"/>
    </row>
    <row r="167">
      <c r="A167" s="9" t="n"/>
      <c r="B167" s="5" t="n"/>
      <c r="C167" s="6" t="n"/>
      <c r="D167" s="7" t="n"/>
      <c r="E167" s="10" t="n"/>
      <c r="F167" s="10" t="n"/>
      <c r="G167" s="11">
        <f>IF(OR($E167="",$F167=""),"",IF($E167=0,"",$F167/$E167))</f>
        <v/>
      </c>
      <c r="H167" s="12">
        <f>IF(OR($G167="",$G166=""),"",ROUND(($G167-$G166)*100,0))</f>
        <v/>
      </c>
      <c r="I167" s="8">
        <f>IF($E167="","",IF($D167&lt;&gt;"是","添加 AI 身份声明",IF($E167&lt;'设置'!$B$7,"聊天太少",IF($H167="","第一周",IF($H167&gt;=0,"保留","回退")))))</f>
        <v/>
      </c>
      <c r="J167" s="6" t="n"/>
    </row>
    <row r="168">
      <c r="A168" s="9" t="n"/>
      <c r="B168" s="5" t="n"/>
      <c r="C168" s="6" t="n"/>
      <c r="D168" s="7" t="n"/>
      <c r="E168" s="10" t="n"/>
      <c r="F168" s="10" t="n"/>
      <c r="G168" s="11">
        <f>IF(OR($E168="",$F168=""),"",IF($E168=0,"",$F168/$E168))</f>
        <v/>
      </c>
      <c r="H168" s="12">
        <f>IF(OR($G168="",$G167=""),"",ROUND(($G168-$G167)*100,0))</f>
        <v/>
      </c>
      <c r="I168" s="8">
        <f>IF($E168="","",IF($D168&lt;&gt;"是","添加 AI 身份声明",IF($E168&lt;'设置'!$B$7,"聊天太少",IF($H168="","第一周",IF($H168&gt;=0,"保留","回退")))))</f>
        <v/>
      </c>
      <c r="J168" s="6" t="n"/>
    </row>
    <row r="169">
      <c r="A169" s="9" t="n"/>
      <c r="B169" s="5" t="n"/>
      <c r="C169" s="6" t="n"/>
      <c r="D169" s="7" t="n"/>
      <c r="E169" s="10" t="n"/>
      <c r="F169" s="10" t="n"/>
      <c r="G169" s="11">
        <f>IF(OR($E169="",$F169=""),"",IF($E169=0,"",$F169/$E169))</f>
        <v/>
      </c>
      <c r="H169" s="12">
        <f>IF(OR($G169="",$G168=""),"",ROUND(($G169-$G168)*100,0))</f>
        <v/>
      </c>
      <c r="I169" s="8">
        <f>IF($E169="","",IF($D169&lt;&gt;"是","添加 AI 身份声明",IF($E169&lt;'设置'!$B$7,"聊天太少",IF($H169="","第一周",IF($H169&gt;=0,"保留","回退")))))</f>
        <v/>
      </c>
      <c r="J169" s="6" t="n"/>
    </row>
    <row r="170">
      <c r="A170" s="9" t="n"/>
      <c r="B170" s="5" t="n"/>
      <c r="C170" s="6" t="n"/>
      <c r="D170" s="7" t="n"/>
      <c r="E170" s="10" t="n"/>
      <c r="F170" s="10" t="n"/>
      <c r="G170" s="11">
        <f>IF(OR($E170="",$F170=""),"",IF($E170=0,"",$F170/$E170))</f>
        <v/>
      </c>
      <c r="H170" s="12">
        <f>IF(OR($G170="",$G169=""),"",ROUND(($G170-$G169)*100,0))</f>
        <v/>
      </c>
      <c r="I170" s="8">
        <f>IF($E170="","",IF($D170&lt;&gt;"是","添加 AI 身份声明",IF($E170&lt;'设置'!$B$7,"聊天太少",IF($H170="","第一周",IF($H170&gt;=0,"保留","回退")))))</f>
        <v/>
      </c>
      <c r="J170" s="6" t="n"/>
    </row>
    <row r="171">
      <c r="A171" s="9" t="n"/>
      <c r="B171" s="5" t="n"/>
      <c r="C171" s="6" t="n"/>
      <c r="D171" s="7" t="n"/>
      <c r="E171" s="10" t="n"/>
      <c r="F171" s="10" t="n"/>
      <c r="G171" s="11">
        <f>IF(OR($E171="",$F171=""),"",IF($E171=0,"",$F171/$E171))</f>
        <v/>
      </c>
      <c r="H171" s="12">
        <f>IF(OR($G171="",$G170=""),"",ROUND(($G171-$G170)*100,0))</f>
        <v/>
      </c>
      <c r="I171" s="8">
        <f>IF($E171="","",IF($D171&lt;&gt;"是","添加 AI 身份声明",IF($E171&lt;'设置'!$B$7,"聊天太少",IF($H171="","第一周",IF($H171&gt;=0,"保留","回退")))))</f>
        <v/>
      </c>
      <c r="J171" s="6" t="n"/>
    </row>
    <row r="172">
      <c r="A172" s="9" t="n"/>
      <c r="B172" s="5" t="n"/>
      <c r="C172" s="6" t="n"/>
      <c r="D172" s="7" t="n"/>
      <c r="E172" s="10" t="n"/>
      <c r="F172" s="10" t="n"/>
      <c r="G172" s="11">
        <f>IF(OR($E172="",$F172=""),"",IF($E172=0,"",$F172/$E172))</f>
        <v/>
      </c>
      <c r="H172" s="12">
        <f>IF(OR($G172="",$G171=""),"",ROUND(($G172-$G171)*100,0))</f>
        <v/>
      </c>
      <c r="I172" s="8">
        <f>IF($E172="","",IF($D172&lt;&gt;"是","添加 AI 身份声明",IF($E172&lt;'设置'!$B$7,"聊天太少",IF($H172="","第一周",IF($H172&gt;=0,"保留","回退")))))</f>
        <v/>
      </c>
      <c r="J172" s="6" t="n"/>
    </row>
    <row r="173">
      <c r="A173" s="9" t="n"/>
      <c r="B173" s="5" t="n"/>
      <c r="C173" s="6" t="n"/>
      <c r="D173" s="7" t="n"/>
      <c r="E173" s="10" t="n"/>
      <c r="F173" s="10" t="n"/>
      <c r="G173" s="11">
        <f>IF(OR($E173="",$F173=""),"",IF($E173=0,"",$F173/$E173))</f>
        <v/>
      </c>
      <c r="H173" s="12">
        <f>IF(OR($G173="",$G172=""),"",ROUND(($G173-$G172)*100,0))</f>
        <v/>
      </c>
      <c r="I173" s="8">
        <f>IF($E173="","",IF($D173&lt;&gt;"是","添加 AI 身份声明",IF($E173&lt;'设置'!$B$7,"聊天太少",IF($H173="","第一周",IF($H173&gt;=0,"保留","回退")))))</f>
        <v/>
      </c>
      <c r="J173" s="6" t="n"/>
    </row>
    <row r="174">
      <c r="A174" s="9" t="n"/>
      <c r="B174" s="5" t="n"/>
      <c r="C174" s="6" t="n"/>
      <c r="D174" s="7" t="n"/>
      <c r="E174" s="10" t="n"/>
      <c r="F174" s="10" t="n"/>
      <c r="G174" s="11">
        <f>IF(OR($E174="",$F174=""),"",IF($E174=0,"",$F174/$E174))</f>
        <v/>
      </c>
      <c r="H174" s="12">
        <f>IF(OR($G174="",$G173=""),"",ROUND(($G174-$G173)*100,0))</f>
        <v/>
      </c>
      <c r="I174" s="8">
        <f>IF($E174="","",IF($D174&lt;&gt;"是","添加 AI 身份声明",IF($E174&lt;'设置'!$B$7,"聊天太少",IF($H174="","第一周",IF($H174&gt;=0,"保留","回退")))))</f>
        <v/>
      </c>
      <c r="J174" s="6" t="n"/>
    </row>
    <row r="175">
      <c r="A175" s="9" t="n"/>
      <c r="B175" s="5" t="n"/>
      <c r="C175" s="6" t="n"/>
      <c r="D175" s="7" t="n"/>
      <c r="E175" s="10" t="n"/>
      <c r="F175" s="10" t="n"/>
      <c r="G175" s="11">
        <f>IF(OR($E175="",$F175=""),"",IF($E175=0,"",$F175/$E175))</f>
        <v/>
      </c>
      <c r="H175" s="12">
        <f>IF(OR($G175="",$G174=""),"",ROUND(($G175-$G174)*100,0))</f>
        <v/>
      </c>
      <c r="I175" s="8">
        <f>IF($E175="","",IF($D175&lt;&gt;"是","添加 AI 身份声明",IF($E175&lt;'设置'!$B$7,"聊天太少",IF($H175="","第一周",IF($H175&gt;=0,"保留","回退")))))</f>
        <v/>
      </c>
      <c r="J175" s="6" t="n"/>
    </row>
    <row r="176">
      <c r="A176" s="9" t="n"/>
      <c r="B176" s="5" t="n"/>
      <c r="C176" s="6" t="n"/>
      <c r="D176" s="7" t="n"/>
      <c r="E176" s="10" t="n"/>
      <c r="F176" s="10" t="n"/>
      <c r="G176" s="11">
        <f>IF(OR($E176="",$F176=""),"",IF($E176=0,"",$F176/$E176))</f>
        <v/>
      </c>
      <c r="H176" s="12">
        <f>IF(OR($G176="",$G175=""),"",ROUND(($G176-$G175)*100,0))</f>
        <v/>
      </c>
      <c r="I176" s="8">
        <f>IF($E176="","",IF($D176&lt;&gt;"是","添加 AI 身份声明",IF($E176&lt;'设置'!$B$7,"聊天太少",IF($H176="","第一周",IF($H176&gt;=0,"保留","回退")))))</f>
        <v/>
      </c>
      <c r="J176" s="6" t="n"/>
    </row>
    <row r="177">
      <c r="A177" s="9" t="n"/>
      <c r="B177" s="5" t="n"/>
      <c r="C177" s="6" t="n"/>
      <c r="D177" s="7" t="n"/>
      <c r="E177" s="10" t="n"/>
      <c r="F177" s="10" t="n"/>
      <c r="G177" s="11">
        <f>IF(OR($E177="",$F177=""),"",IF($E177=0,"",$F177/$E177))</f>
        <v/>
      </c>
      <c r="H177" s="12">
        <f>IF(OR($G177="",$G176=""),"",ROUND(($G177-$G176)*100,0))</f>
        <v/>
      </c>
      <c r="I177" s="8">
        <f>IF($E177="","",IF($D177&lt;&gt;"是","添加 AI 身份声明",IF($E177&lt;'设置'!$B$7,"聊天太少",IF($H177="","第一周",IF($H177&gt;=0,"保留","回退")))))</f>
        <v/>
      </c>
      <c r="J177" s="6" t="n"/>
    </row>
    <row r="178">
      <c r="A178" s="9" t="n"/>
      <c r="B178" s="5" t="n"/>
      <c r="C178" s="6" t="n"/>
      <c r="D178" s="7" t="n"/>
      <c r="E178" s="10" t="n"/>
      <c r="F178" s="10" t="n"/>
      <c r="G178" s="11">
        <f>IF(OR($E178="",$F178=""),"",IF($E178=0,"",$F178/$E178))</f>
        <v/>
      </c>
      <c r="H178" s="12">
        <f>IF(OR($G178="",$G177=""),"",ROUND(($G178-$G177)*100,0))</f>
        <v/>
      </c>
      <c r="I178" s="8">
        <f>IF($E178="","",IF($D178&lt;&gt;"是","添加 AI 身份声明",IF($E178&lt;'设置'!$B$7,"聊天太少",IF($H178="","第一周",IF($H178&gt;=0,"保留","回退")))))</f>
        <v/>
      </c>
      <c r="J178" s="6" t="n"/>
    </row>
    <row r="179">
      <c r="A179" s="9" t="n"/>
      <c r="B179" s="5" t="n"/>
      <c r="C179" s="6" t="n"/>
      <c r="D179" s="7" t="n"/>
      <c r="E179" s="10" t="n"/>
      <c r="F179" s="10" t="n"/>
      <c r="G179" s="11">
        <f>IF(OR($E179="",$F179=""),"",IF($E179=0,"",$F179/$E179))</f>
        <v/>
      </c>
      <c r="H179" s="12">
        <f>IF(OR($G179="",$G178=""),"",ROUND(($G179-$G178)*100,0))</f>
        <v/>
      </c>
      <c r="I179" s="8">
        <f>IF($E179="","",IF($D179&lt;&gt;"是","添加 AI 身份声明",IF($E179&lt;'设置'!$B$7,"聊天太少",IF($H179="","第一周",IF($H179&gt;=0,"保留","回退")))))</f>
        <v/>
      </c>
      <c r="J179" s="6" t="n"/>
    </row>
    <row r="180">
      <c r="A180" s="9" t="n"/>
      <c r="B180" s="5" t="n"/>
      <c r="C180" s="6" t="n"/>
      <c r="D180" s="7" t="n"/>
      <c r="E180" s="10" t="n"/>
      <c r="F180" s="10" t="n"/>
      <c r="G180" s="11">
        <f>IF(OR($E180="",$F180=""),"",IF($E180=0,"",$F180/$E180))</f>
        <v/>
      </c>
      <c r="H180" s="12">
        <f>IF(OR($G180="",$G179=""),"",ROUND(($G180-$G179)*100,0))</f>
        <v/>
      </c>
      <c r="I180" s="8">
        <f>IF($E180="","",IF($D180&lt;&gt;"是","添加 AI 身份声明",IF($E180&lt;'设置'!$B$7,"聊天太少",IF($H180="","第一周",IF($H180&gt;=0,"保留","回退")))))</f>
        <v/>
      </c>
      <c r="J180" s="6" t="n"/>
    </row>
    <row r="181">
      <c r="A181" s="9" t="n"/>
      <c r="B181" s="5" t="n"/>
      <c r="C181" s="6" t="n"/>
      <c r="D181" s="7" t="n"/>
      <c r="E181" s="10" t="n"/>
      <c r="F181" s="10" t="n"/>
      <c r="G181" s="11">
        <f>IF(OR($E181="",$F181=""),"",IF($E181=0,"",$F181/$E181))</f>
        <v/>
      </c>
      <c r="H181" s="12">
        <f>IF(OR($G181="",$G180=""),"",ROUND(($G181-$G180)*100,0))</f>
        <v/>
      </c>
      <c r="I181" s="8">
        <f>IF($E181="","",IF($D181&lt;&gt;"是","添加 AI 身份声明",IF($E181&lt;'设置'!$B$7,"聊天太少",IF($H181="","第一周",IF($H181&gt;=0,"保留","回退")))))</f>
        <v/>
      </c>
      <c r="J181" s="6" t="n"/>
    </row>
    <row r="182">
      <c r="A182" s="9" t="n"/>
      <c r="B182" s="5" t="n"/>
      <c r="C182" s="6" t="n"/>
      <c r="D182" s="7" t="n"/>
      <c r="E182" s="10" t="n"/>
      <c r="F182" s="10" t="n"/>
      <c r="G182" s="11">
        <f>IF(OR($E182="",$F182=""),"",IF($E182=0,"",$F182/$E182))</f>
        <v/>
      </c>
      <c r="H182" s="12">
        <f>IF(OR($G182="",$G181=""),"",ROUND(($G182-$G181)*100,0))</f>
        <v/>
      </c>
      <c r="I182" s="8">
        <f>IF($E182="","",IF($D182&lt;&gt;"是","添加 AI 身份声明",IF($E182&lt;'设置'!$B$7,"聊天太少",IF($H182="","第一周",IF($H182&gt;=0,"保留","回退")))))</f>
        <v/>
      </c>
      <c r="J182" s="6" t="n"/>
    </row>
    <row r="183">
      <c r="A183" s="9" t="n"/>
      <c r="B183" s="5" t="n"/>
      <c r="C183" s="6" t="n"/>
      <c r="D183" s="7" t="n"/>
      <c r="E183" s="10" t="n"/>
      <c r="F183" s="10" t="n"/>
      <c r="G183" s="11">
        <f>IF(OR($E183="",$F183=""),"",IF($E183=0,"",$F183/$E183))</f>
        <v/>
      </c>
      <c r="H183" s="12">
        <f>IF(OR($G183="",$G182=""),"",ROUND(($G183-$G182)*100,0))</f>
        <v/>
      </c>
      <c r="I183" s="8">
        <f>IF($E183="","",IF($D183&lt;&gt;"是","添加 AI 身份声明",IF($E183&lt;'设置'!$B$7,"聊天太少",IF($H183="","第一周",IF($H183&gt;=0,"保留","回退")))))</f>
        <v/>
      </c>
      <c r="J183" s="6" t="n"/>
    </row>
    <row r="184">
      <c r="A184" s="9" t="n"/>
      <c r="B184" s="5" t="n"/>
      <c r="C184" s="6" t="n"/>
      <c r="D184" s="7" t="n"/>
      <c r="E184" s="10" t="n"/>
      <c r="F184" s="10" t="n"/>
      <c r="G184" s="11">
        <f>IF(OR($E184="",$F184=""),"",IF($E184=0,"",$F184/$E184))</f>
        <v/>
      </c>
      <c r="H184" s="12">
        <f>IF(OR($G184="",$G183=""),"",ROUND(($G184-$G183)*100,0))</f>
        <v/>
      </c>
      <c r="I184" s="8">
        <f>IF($E184="","",IF($D184&lt;&gt;"是","添加 AI 身份声明",IF($E184&lt;'设置'!$B$7,"聊天太少",IF($H184="","第一周",IF($H184&gt;=0,"保留","回退")))))</f>
        <v/>
      </c>
      <c r="J184" s="6" t="n"/>
    </row>
    <row r="185">
      <c r="A185" s="9" t="n"/>
      <c r="B185" s="5" t="n"/>
      <c r="C185" s="6" t="n"/>
      <c r="D185" s="7" t="n"/>
      <c r="E185" s="10" t="n"/>
      <c r="F185" s="10" t="n"/>
      <c r="G185" s="11">
        <f>IF(OR($E185="",$F185=""),"",IF($E185=0,"",$F185/$E185))</f>
        <v/>
      </c>
      <c r="H185" s="12">
        <f>IF(OR($G185="",$G184=""),"",ROUND(($G185-$G184)*100,0))</f>
        <v/>
      </c>
      <c r="I185" s="8">
        <f>IF($E185="","",IF($D185&lt;&gt;"是","添加 AI 身份声明",IF($E185&lt;'设置'!$B$7,"聊天太少",IF($H185="","第一周",IF($H185&gt;=0,"保留","回退")))))</f>
        <v/>
      </c>
      <c r="J185" s="6" t="n"/>
    </row>
    <row r="186">
      <c r="A186" s="9" t="n"/>
      <c r="B186" s="5" t="n"/>
      <c r="C186" s="6" t="n"/>
      <c r="D186" s="7" t="n"/>
      <c r="E186" s="10" t="n"/>
      <c r="F186" s="10" t="n"/>
      <c r="G186" s="11">
        <f>IF(OR($E186="",$F186=""),"",IF($E186=0,"",$F186/$E186))</f>
        <v/>
      </c>
      <c r="H186" s="12">
        <f>IF(OR($G186="",$G185=""),"",ROUND(($G186-$G185)*100,0))</f>
        <v/>
      </c>
      <c r="I186" s="8">
        <f>IF($E186="","",IF($D186&lt;&gt;"是","添加 AI 身份声明",IF($E186&lt;'设置'!$B$7,"聊天太少",IF($H186="","第一周",IF($H186&gt;=0,"保留","回退")))))</f>
        <v/>
      </c>
      <c r="J186" s="6" t="n"/>
    </row>
    <row r="187">
      <c r="A187" s="9" t="n"/>
      <c r="B187" s="5" t="n"/>
      <c r="C187" s="6" t="n"/>
      <c r="D187" s="7" t="n"/>
      <c r="E187" s="10" t="n"/>
      <c r="F187" s="10" t="n"/>
      <c r="G187" s="11">
        <f>IF(OR($E187="",$F187=""),"",IF($E187=0,"",$F187/$E187))</f>
        <v/>
      </c>
      <c r="H187" s="12">
        <f>IF(OR($G187="",$G186=""),"",ROUND(($G187-$G186)*100,0))</f>
        <v/>
      </c>
      <c r="I187" s="8">
        <f>IF($E187="","",IF($D187&lt;&gt;"是","添加 AI 身份声明",IF($E187&lt;'设置'!$B$7,"聊天太少",IF($H187="","第一周",IF($H187&gt;=0,"保留","回退")))))</f>
        <v/>
      </c>
      <c r="J187" s="6" t="n"/>
    </row>
    <row r="188">
      <c r="A188" s="9" t="n"/>
      <c r="B188" s="5" t="n"/>
      <c r="C188" s="6" t="n"/>
      <c r="D188" s="7" t="n"/>
      <c r="E188" s="10" t="n"/>
      <c r="F188" s="10" t="n"/>
      <c r="G188" s="11">
        <f>IF(OR($E188="",$F188=""),"",IF($E188=0,"",$F188/$E188))</f>
        <v/>
      </c>
      <c r="H188" s="12">
        <f>IF(OR($G188="",$G187=""),"",ROUND(($G188-$G187)*100,0))</f>
        <v/>
      </c>
      <c r="I188" s="8">
        <f>IF($E188="","",IF($D188&lt;&gt;"是","添加 AI 身份声明",IF($E188&lt;'设置'!$B$7,"聊天太少",IF($H188="","第一周",IF($H188&gt;=0,"保留","回退")))))</f>
        <v/>
      </c>
      <c r="J188" s="6" t="n"/>
    </row>
    <row r="189">
      <c r="A189" s="9" t="n"/>
      <c r="B189" s="5" t="n"/>
      <c r="C189" s="6" t="n"/>
      <c r="D189" s="7" t="n"/>
      <c r="E189" s="10" t="n"/>
      <c r="F189" s="10" t="n"/>
      <c r="G189" s="11">
        <f>IF(OR($E189="",$F189=""),"",IF($E189=0,"",$F189/$E189))</f>
        <v/>
      </c>
      <c r="H189" s="12">
        <f>IF(OR($G189="",$G188=""),"",ROUND(($G189-$G188)*100,0))</f>
        <v/>
      </c>
      <c r="I189" s="8">
        <f>IF($E189="","",IF($D189&lt;&gt;"是","添加 AI 身份声明",IF($E189&lt;'设置'!$B$7,"聊天太少",IF($H189="","第一周",IF($H189&gt;=0,"保留","回退")))))</f>
        <v/>
      </c>
      <c r="J189" s="6" t="n"/>
    </row>
    <row r="190">
      <c r="A190" s="9" t="n"/>
      <c r="B190" s="5" t="n"/>
      <c r="C190" s="6" t="n"/>
      <c r="D190" s="7" t="n"/>
      <c r="E190" s="10" t="n"/>
      <c r="F190" s="10" t="n"/>
      <c r="G190" s="11">
        <f>IF(OR($E190="",$F190=""),"",IF($E190=0,"",$F190/$E190))</f>
        <v/>
      </c>
      <c r="H190" s="12">
        <f>IF(OR($G190="",$G189=""),"",ROUND(($G190-$G189)*100,0))</f>
        <v/>
      </c>
      <c r="I190" s="8">
        <f>IF($E190="","",IF($D190&lt;&gt;"是","添加 AI 身份声明",IF($E190&lt;'设置'!$B$7,"聊天太少",IF($H190="","第一周",IF($H190&gt;=0,"保留","回退")))))</f>
        <v/>
      </c>
      <c r="J190" s="6" t="n"/>
    </row>
    <row r="191">
      <c r="A191" s="9" t="n"/>
      <c r="B191" s="5" t="n"/>
      <c r="C191" s="6" t="n"/>
      <c r="D191" s="7" t="n"/>
      <c r="E191" s="10" t="n"/>
      <c r="F191" s="10" t="n"/>
      <c r="G191" s="11">
        <f>IF(OR($E191="",$F191=""),"",IF($E191=0,"",$F191/$E191))</f>
        <v/>
      </c>
      <c r="H191" s="12">
        <f>IF(OR($G191="",$G190=""),"",ROUND(($G191-$G190)*100,0))</f>
        <v/>
      </c>
      <c r="I191" s="8">
        <f>IF($E191="","",IF($D191&lt;&gt;"是","添加 AI 身份声明",IF($E191&lt;'设置'!$B$7,"聊天太少",IF($H191="","第一周",IF($H191&gt;=0,"保留","回退")))))</f>
        <v/>
      </c>
      <c r="J191" s="6" t="n"/>
    </row>
    <row r="192">
      <c r="A192" s="9" t="n"/>
      <c r="B192" s="5" t="n"/>
      <c r="C192" s="6" t="n"/>
      <c r="D192" s="7" t="n"/>
      <c r="E192" s="10" t="n"/>
      <c r="F192" s="10" t="n"/>
      <c r="G192" s="11">
        <f>IF(OR($E192="",$F192=""),"",IF($E192=0,"",$F192/$E192))</f>
        <v/>
      </c>
      <c r="H192" s="12">
        <f>IF(OR($G192="",$G191=""),"",ROUND(($G192-$G191)*100,0))</f>
        <v/>
      </c>
      <c r="I192" s="8">
        <f>IF($E192="","",IF($D192&lt;&gt;"是","添加 AI 身份声明",IF($E192&lt;'设置'!$B$7,"聊天太少",IF($H192="","第一周",IF($H192&gt;=0,"保留","回退")))))</f>
        <v/>
      </c>
      <c r="J192" s="6" t="n"/>
    </row>
    <row r="193">
      <c r="A193" s="9" t="n"/>
      <c r="B193" s="5" t="n"/>
      <c r="C193" s="6" t="n"/>
      <c r="D193" s="7" t="n"/>
      <c r="E193" s="10" t="n"/>
      <c r="F193" s="10" t="n"/>
      <c r="G193" s="11">
        <f>IF(OR($E193="",$F193=""),"",IF($E193=0,"",$F193/$E193))</f>
        <v/>
      </c>
      <c r="H193" s="12">
        <f>IF(OR($G193="",$G192=""),"",ROUND(($G193-$G192)*100,0))</f>
        <v/>
      </c>
      <c r="I193" s="8">
        <f>IF($E193="","",IF($D193&lt;&gt;"是","添加 AI 身份声明",IF($E193&lt;'设置'!$B$7,"聊天太少",IF($H193="","第一周",IF($H193&gt;=0,"保留","回退")))))</f>
        <v/>
      </c>
      <c r="J193" s="6" t="n"/>
    </row>
    <row r="194">
      <c r="A194" s="9" t="n"/>
      <c r="B194" s="5" t="n"/>
      <c r="C194" s="6" t="n"/>
      <c r="D194" s="7" t="n"/>
      <c r="E194" s="10" t="n"/>
      <c r="F194" s="10" t="n"/>
      <c r="G194" s="11">
        <f>IF(OR($E194="",$F194=""),"",IF($E194=0,"",$F194/$E194))</f>
        <v/>
      </c>
      <c r="H194" s="12">
        <f>IF(OR($G194="",$G193=""),"",ROUND(($G194-$G193)*100,0))</f>
        <v/>
      </c>
      <c r="I194" s="8">
        <f>IF($E194="","",IF($D194&lt;&gt;"是","添加 AI 身份声明",IF($E194&lt;'设置'!$B$7,"聊天太少",IF($H194="","第一周",IF($H194&gt;=0,"保留","回退")))))</f>
        <v/>
      </c>
      <c r="J194" s="6" t="n"/>
    </row>
    <row r="195">
      <c r="A195" s="9" t="n"/>
      <c r="B195" s="5" t="n"/>
      <c r="C195" s="6" t="n"/>
      <c r="D195" s="7" t="n"/>
      <c r="E195" s="10" t="n"/>
      <c r="F195" s="10" t="n"/>
      <c r="G195" s="11">
        <f>IF(OR($E195="",$F195=""),"",IF($E195=0,"",$F195/$E195))</f>
        <v/>
      </c>
      <c r="H195" s="12">
        <f>IF(OR($G195="",$G194=""),"",ROUND(($G195-$G194)*100,0))</f>
        <v/>
      </c>
      <c r="I195" s="8">
        <f>IF($E195="","",IF($D195&lt;&gt;"是","添加 AI 身份声明",IF($E195&lt;'设置'!$B$7,"聊天太少",IF($H195="","第一周",IF($H195&gt;=0,"保留","回退")))))</f>
        <v/>
      </c>
      <c r="J195" s="6" t="n"/>
    </row>
    <row r="196">
      <c r="A196" s="9" t="n"/>
      <c r="B196" s="5" t="n"/>
      <c r="C196" s="6" t="n"/>
      <c r="D196" s="7" t="n"/>
      <c r="E196" s="10" t="n"/>
      <c r="F196" s="10" t="n"/>
      <c r="G196" s="11">
        <f>IF(OR($E196="",$F196=""),"",IF($E196=0,"",$F196/$E196))</f>
        <v/>
      </c>
      <c r="H196" s="12">
        <f>IF(OR($G196="",$G195=""),"",ROUND(($G196-$G195)*100,0))</f>
        <v/>
      </c>
      <c r="I196" s="8">
        <f>IF($E196="","",IF($D196&lt;&gt;"是","添加 AI 身份声明",IF($E196&lt;'设置'!$B$7,"聊天太少",IF($H196="","第一周",IF($H196&gt;=0,"保留","回退")))))</f>
        <v/>
      </c>
      <c r="J196" s="6" t="n"/>
    </row>
    <row r="197">
      <c r="A197" s="9" t="n"/>
      <c r="B197" s="5" t="n"/>
      <c r="C197" s="6" t="n"/>
      <c r="D197" s="7" t="n"/>
      <c r="E197" s="10" t="n"/>
      <c r="F197" s="10" t="n"/>
      <c r="G197" s="11">
        <f>IF(OR($E197="",$F197=""),"",IF($E197=0,"",$F197/$E197))</f>
        <v/>
      </c>
      <c r="H197" s="12">
        <f>IF(OR($G197="",$G196=""),"",ROUND(($G197-$G196)*100,0))</f>
        <v/>
      </c>
      <c r="I197" s="8">
        <f>IF($E197="","",IF($D197&lt;&gt;"是","添加 AI 身份声明",IF($E197&lt;'设置'!$B$7,"聊天太少",IF($H197="","第一周",IF($H197&gt;=0,"保留","回退")))))</f>
        <v/>
      </c>
      <c r="J197" s="6" t="n"/>
    </row>
    <row r="198">
      <c r="A198" s="9" t="n"/>
      <c r="B198" s="5" t="n"/>
      <c r="C198" s="6" t="n"/>
      <c r="D198" s="7" t="n"/>
      <c r="E198" s="10" t="n"/>
      <c r="F198" s="10" t="n"/>
      <c r="G198" s="11">
        <f>IF(OR($E198="",$F198=""),"",IF($E198=0,"",$F198/$E198))</f>
        <v/>
      </c>
      <c r="H198" s="12">
        <f>IF(OR($G198="",$G197=""),"",ROUND(($G198-$G197)*100,0))</f>
        <v/>
      </c>
      <c r="I198" s="8">
        <f>IF($E198="","",IF($D198&lt;&gt;"是","添加 AI 身份声明",IF($E198&lt;'设置'!$B$7,"聊天太少",IF($H198="","第一周",IF($H198&gt;=0,"保留","回退")))))</f>
        <v/>
      </c>
      <c r="J198" s="6" t="n"/>
    </row>
    <row r="199">
      <c r="A199" s="9" t="n"/>
      <c r="B199" s="5" t="n"/>
      <c r="C199" s="6" t="n"/>
      <c r="D199" s="7" t="n"/>
      <c r="E199" s="10" t="n"/>
      <c r="F199" s="10" t="n"/>
      <c r="G199" s="11">
        <f>IF(OR($E199="",$F199=""),"",IF($E199=0,"",$F199/$E199))</f>
        <v/>
      </c>
      <c r="H199" s="12">
        <f>IF(OR($G199="",$G198=""),"",ROUND(($G199-$G198)*100,0))</f>
        <v/>
      </c>
      <c r="I199" s="8">
        <f>IF($E199="","",IF($D199&lt;&gt;"是","添加 AI 身份声明",IF($E199&lt;'设置'!$B$7,"聊天太少",IF($H199="","第一周",IF($H199&gt;=0,"保留","回退")))))</f>
        <v/>
      </c>
      <c r="J199" s="6" t="n"/>
    </row>
    <row r="200">
      <c r="A200" s="9" t="n"/>
      <c r="B200" s="5" t="n"/>
      <c r="C200" s="6" t="n"/>
      <c r="D200" s="7" t="n"/>
      <c r="E200" s="10" t="n"/>
      <c r="F200" s="10" t="n"/>
      <c r="G200" s="11">
        <f>IF(OR($E200="",$F200=""),"",IF($E200=0,"",$F200/$E200))</f>
        <v/>
      </c>
      <c r="H200" s="12">
        <f>IF(OR($G200="",$G199=""),"",ROUND(($G200-$G199)*100,0))</f>
        <v/>
      </c>
      <c r="I200" s="8">
        <f>IF($E200="","",IF($D200&lt;&gt;"是","添加 AI 身份声明",IF($E200&lt;'设置'!$B$7,"聊天太少",IF($H200="","第一周",IF($H200&gt;=0,"保留","回退")))))</f>
        <v/>
      </c>
      <c r="J200" s="6" t="n"/>
    </row>
    <row r="201">
      <c r="A201" s="9" t="n"/>
      <c r="B201" s="5" t="n"/>
      <c r="C201" s="6" t="n"/>
      <c r="D201" s="7" t="n"/>
      <c r="E201" s="10" t="n"/>
      <c r="F201" s="10" t="n"/>
      <c r="G201" s="11">
        <f>IF(OR($E201="",$F201=""),"",IF($E201=0,"",$F201/$E201))</f>
        <v/>
      </c>
      <c r="H201" s="12">
        <f>IF(OR($G201="",$G200=""),"",ROUND(($G201-$G200)*100,0))</f>
        <v/>
      </c>
      <c r="I201" s="8">
        <f>IF($E201="","",IF($D201&lt;&gt;"是","添加 AI 身份声明",IF($E201&lt;'设置'!$B$7,"聊天太少",IF($H201="","第一周",IF($H201&gt;=0,"保留","回退")))))</f>
        <v/>
      </c>
      <c r="J201" s="6" t="n"/>
    </row>
    <row r="202">
      <c r="A202" s="9" t="n"/>
      <c r="B202" s="5" t="n"/>
      <c r="C202" s="6" t="n"/>
      <c r="D202" s="7" t="n"/>
      <c r="E202" s="10" t="n"/>
      <c r="F202" s="10" t="n"/>
      <c r="G202" s="11">
        <f>IF(OR($E202="",$F202=""),"",IF($E202=0,"",$F202/$E202))</f>
        <v/>
      </c>
      <c r="H202" s="12">
        <f>IF(OR($G202="",$G201=""),"",ROUND(($G202-$G201)*100,0))</f>
        <v/>
      </c>
      <c r="I202" s="8">
        <f>IF($E202="","",IF($D202&lt;&gt;"是","添加 AI 身份声明",IF($E202&lt;'设置'!$B$7,"聊天太少",IF($H202="","第一周",IF($H202&gt;=0,"保留","回退")))))</f>
        <v/>
      </c>
      <c r="J202" s="6" t="n"/>
    </row>
    <row r="203">
      <c r="A203" s="9" t="n"/>
      <c r="B203" s="5" t="n"/>
      <c r="C203" s="6" t="n"/>
      <c r="D203" s="7" t="n"/>
      <c r="E203" s="10" t="n"/>
      <c r="F203" s="10" t="n"/>
      <c r="G203" s="11">
        <f>IF(OR($E203="",$F203=""),"",IF($E203=0,"",$F203/$E203))</f>
        <v/>
      </c>
      <c r="H203" s="12">
        <f>IF(OR($G203="",$G202=""),"",ROUND(($G203-$G202)*100,0))</f>
        <v/>
      </c>
      <c r="I203" s="8">
        <f>IF($E203="","",IF($D203&lt;&gt;"是","添加 AI 身份声明",IF($E203&lt;'设置'!$B$7,"聊天太少",IF($H203="","第一周",IF($H203&gt;=0,"保留","回退")))))</f>
        <v/>
      </c>
      <c r="J203" s="6" t="n"/>
    </row>
    <row r="204">
      <c r="A204" s="9" t="n"/>
      <c r="B204" s="5" t="n"/>
      <c r="C204" s="6" t="n"/>
      <c r="D204" s="7" t="n"/>
      <c r="E204" s="10" t="n"/>
      <c r="F204" s="10" t="n"/>
      <c r="G204" s="11">
        <f>IF(OR($E204="",$F204=""),"",IF($E204=0,"",$F204/$E204))</f>
        <v/>
      </c>
      <c r="H204" s="12">
        <f>IF(OR($G204="",$G203=""),"",ROUND(($G204-$G203)*100,0))</f>
        <v/>
      </c>
      <c r="I204" s="8">
        <f>IF($E204="","",IF($D204&lt;&gt;"是","添加 AI 身份声明",IF($E204&lt;'设置'!$B$7,"聊天太少",IF($H204="","第一周",IF($H204&gt;=0,"保留","回退")))))</f>
        <v/>
      </c>
      <c r="J204" s="6" t="n"/>
    </row>
  </sheetData>
  <autoFilter ref="A4:J204"/>
  <conditionalFormatting sqref="I5:I204">
    <cfRule type="expression" priority="1" dxfId="0">
      <formula>I5="保留"</formula>
    </cfRule>
    <cfRule type="expression" priority="2" dxfId="1">
      <formula>I5="回退"</formula>
    </cfRule>
    <cfRule type="expression" priority="3" dxfId="2">
      <formula>I5="聊天太少"</formula>
    </cfRule>
    <cfRule type="expression" priority="4" dxfId="1">
      <formula>I5="添加 AI 身份声明"</formula>
    </cfRule>
    <cfRule type="expression" priority="5" dxfId="3">
      <formula>I5="第一周"</formula>
    </cfRule>
  </conditionalFormatting>
  <conditionalFormatting sqref="D5:D204">
    <cfRule type="expression" priority="6" dxfId="1">
      <formula>D5="否"</formula>
    </cfRule>
  </conditionalFormatting>
  <dataValidations count="1">
    <dataValidation sqref="D5:D204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汇总</t>
        </is>
      </c>
    </row>
    <row r="2">
      <c r="A2" s="2" t="inlineStr">
        <is>
          <t>本工作表的所有内容都根据“欢迎语库”和“测试记录”工作表自动填写。</t>
        </is>
      </c>
    </row>
    <row r="4">
      <c r="A4" s="13" t="inlineStr">
        <is>
          <t>欢迎语库</t>
        </is>
      </c>
    </row>
    <row r="5">
      <c r="A5" s="6" t="inlineStr">
        <is>
          <t>欢迎语</t>
        </is>
      </c>
      <c r="B5" s="14">
        <f>COUNTA('欢迎语库'!$C$5:$C$204)</f>
        <v/>
      </c>
    </row>
    <row r="6">
      <c r="A6" s="6" t="inlineStr">
        <is>
          <t>就绪</t>
        </is>
      </c>
      <c r="B6" s="14">
        <f>COUNTIF('欢迎语库'!$L$5:$L$204,"就绪")</f>
        <v/>
      </c>
    </row>
    <row r="7">
      <c r="A7" s="6" t="inlineStr">
        <is>
          <t>过长</t>
        </is>
      </c>
      <c r="B7" s="14">
        <f>COUNTIF('欢迎语库'!$L$5:$L$204,"过长")</f>
        <v/>
      </c>
    </row>
    <row r="8">
      <c r="A8" s="6" t="inlineStr">
        <is>
          <t>缺少 AI 身份声明</t>
        </is>
      </c>
      <c r="B8" s="14">
        <f>COUNTIF('欢迎语库'!$L$5:$L$204,"缺少 AI 身份声明")</f>
        <v/>
      </c>
    </row>
    <row r="9">
      <c r="A9" s="6" t="inlineStr">
        <is>
          <t>补足 3 个快速回复</t>
        </is>
      </c>
      <c r="B9" s="14">
        <f>COUNTIF('欢迎语库'!$L$5:$L$204,"补足 3 个快速回复")</f>
        <v/>
      </c>
    </row>
    <row r="10">
      <c r="A10" s="6" t="inlineStr">
        <is>
          <t>缩短按钮</t>
        </is>
      </c>
      <c r="B10" s="14">
        <f>COUNTIF('欢迎语库'!$L$5:$L$204,"缩短按钮")</f>
        <v/>
      </c>
    </row>
    <row r="12">
      <c r="A12" s="13" t="inlineStr">
        <is>
          <t>测试记录</t>
        </is>
      </c>
    </row>
    <row r="13">
      <c r="A13" s="6" t="inlineStr">
        <is>
          <t>已记录周数</t>
        </is>
      </c>
      <c r="B13" s="14">
        <f>COUNT('测试记录'!$E$5:$E$204)</f>
        <v/>
      </c>
    </row>
    <row r="14">
      <c r="A14" s="6" t="inlineStr">
        <is>
          <t>开始的聊天</t>
        </is>
      </c>
      <c r="B14" s="14">
        <f>SUM('测试记录'!$E$5:$E$204)</f>
        <v/>
      </c>
    </row>
    <row r="15">
      <c r="A15" s="6" t="inlineStr">
        <is>
          <t>点了快速回复</t>
        </is>
      </c>
      <c r="B15" s="14">
        <f>SUM('测试记录'!$F$5:$F$204)</f>
        <v/>
      </c>
    </row>
    <row r="16">
      <c r="A16" s="6" t="inlineStr">
        <is>
          <t>总体比例</t>
        </is>
      </c>
      <c r="B16" s="15">
        <f>IF(B14=0,"",B15/B14)</f>
        <v/>
      </c>
    </row>
    <row r="17">
      <c r="A17" s="6" t="inlineStr">
        <is>
          <t>最佳比例（20 个以上聊天，有 AI 身份声明）</t>
        </is>
      </c>
      <c r="B17" s="15">
        <f>IF(COUNTIFS('测试记录'!$E$5:$E$204,"&gt;="&amp;'设置'!$B$7,'测试记录'!$D$5:$D$204,"是")=0,"",_xlfn.MAXIFS('测试记录'!$G$5:$G$204,'测试记录'!$E$5:$E$204,"&gt;="&amp;'设置'!$B$7,'测试记录'!$D$5:$D$204,"是"))</f>
        <v/>
      </c>
    </row>
    <row r="18">
      <c r="A18" s="6" t="inlineStr">
        <is>
          <t>最佳比例的版本</t>
        </is>
      </c>
      <c r="B18" s="16">
        <f>IF(B17="","",INDEX('测试记录'!$B$5:$B$204,MATCH(B17,'测试记录'!$G$5:$G$204,0)))</f>
        <v/>
      </c>
    </row>
    <row r="20">
      <c r="A20" s="17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rightToLeft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</cols>
  <sheetData>
    <row r="1">
      <c r="A1" s="1" t="inlineStr">
        <is>
          <t>设置</t>
        </is>
      </c>
    </row>
    <row r="2">
      <c r="A2" s="2" t="inlineStr">
        <is>
          <t>“欢迎语库”和“测试记录”工作表使用这些数字。请在这里修改。</t>
        </is>
      </c>
    </row>
    <row r="4" ht="24" customHeight="1">
      <c r="A4" s="3" t="inlineStr">
        <is>
          <t>设置</t>
        </is>
      </c>
      <c r="B4" s="3" t="inlineStr">
        <is>
          <t>数值</t>
        </is>
      </c>
    </row>
    <row r="5">
      <c r="A5" s="6" t="inlineStr">
        <is>
          <t>第一条消息的最多字数</t>
        </is>
      </c>
      <c r="B5" s="18" t="n">
        <v>100</v>
      </c>
    </row>
    <row r="6">
      <c r="A6" s="6" t="inlineStr">
        <is>
          <t>单个快速回复的最多字数</t>
        </is>
      </c>
      <c r="B6" s="18" t="n">
        <v>12</v>
      </c>
    </row>
    <row r="7">
      <c r="A7" s="6" t="inlineStr">
        <is>
          <t>做决定前的最少聊天数</t>
        </is>
      </c>
      <c r="B7" s="1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聊天机器人欢迎语库</dc:title>
  <dcterms:created xmlns:dcterms="http://purl.org/dc/terms/" xmlns:xsi="http://www.w3.org/2001/XMLSchema-instance" xsi:type="dcterms:W3CDTF">2026-10-13T14:08:34Z</dcterms:created>
  <dcterms:modified xmlns:dcterms="http://purl.org/dc/terms/" xmlns:xsi="http://www.w3.org/2001/XMLSchema-instance" xsi:type="dcterms:W3CDTF">2026-10-13T14:08:34Z</dcterms:modified>
</cp:coreProperties>
</file>