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提示词库" sheetId="1" state="visible" r:id="rId1"/>
    <sheet xmlns:r="http://schemas.openxmlformats.org/officeDocument/2006/relationships" name="测试记录" sheetId="2" state="visible" r:id="rId2"/>
    <sheet xmlns:r="http://schemas.openxmlformats.org/officeDocument/2006/relationships" name="汇总" sheetId="3" state="visible" r:id="rId3"/>
    <sheet xmlns:r="http://schemas.openxmlformats.org/officeDocument/2006/relationships" name="列表" sheetId="4" state="visible" r:id="rId4"/>
  </sheets>
  <definedNames>
    <definedName name="_xlnm._FilterDatabase" localSheetId="0" hidden="1">'提示词库'!$A$4:$K$54</definedName>
    <definedName name="_xlnm._FilterDatabase" localSheetId="1" hidden="1">'测试记录'!$A$4:$M$203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sz val="12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164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6" fillId="0" borderId="0" pivotButton="0" quotePrefix="0" xfId="0"/>
    <xf numFmtId="0" fontId="5" fillId="0" borderId="1" applyAlignment="1" pivotButton="0" quotePrefix="0" xfId="0">
      <alignment vertical="top" wrapText="1"/>
    </xf>
    <xf numFmtId="0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5" fillId="3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4" customWidth="1" min="2" max="2"/>
    <col width="26" customWidth="1" min="3" max="3"/>
    <col width="72" customWidth="1" min="4" max="4"/>
    <col width="30" customWidth="1" min="5" max="5"/>
    <col width="10" customWidth="1" min="6" max="6"/>
    <col width="14" customWidth="1" min="7" max="7"/>
    <col width="11" customWidth="1" min="8" max="8"/>
    <col width="9" customWidth="1" min="9" max="9"/>
    <col width="12" customWidth="1" min="10" max="10"/>
    <col width="14" customWidth="1" min="11" max="11"/>
  </cols>
  <sheetData>
    <row r="1">
      <c r="A1" s="1" t="inlineStr">
        <is>
          <t>销售 AI 提示词库</t>
        </is>
      </c>
    </row>
    <row r="2">
      <c r="A2" s="2" t="inlineStr">
        <is>
          <t>本页的 16 个提示词，按交易阶段排列。复制提示词文本，填写[方括号]，然后粘贴到您的 AI 助手中。本版本测试次数、通过、上次测试和状态根据测试记录自动填写，只统计当前版本。</t>
        </is>
      </c>
    </row>
    <row r="3">
      <c r="A3" s="2" t="inlineStr">
        <is>
          <t>就绪：当前版本测试 3 次或以上，全部通过。测试未通过时，修改提示词，提升版本号（v2、v3），然后重新测试。示例：Fieldfare Software，一家虚构的公司。</t>
        </is>
      </c>
    </row>
    <row r="4" ht="44" customHeight="1">
      <c r="A4" s="3" t="inlineStr">
        <is>
          <t>ID</t>
        </is>
      </c>
      <c r="B4" s="3" t="inlineStr">
        <is>
          <t>阶段</t>
        </is>
      </c>
      <c r="C4" s="3" t="inlineStr">
        <is>
          <t>提示词</t>
        </is>
      </c>
      <c r="D4" s="3" t="inlineStr">
        <is>
          <t>提示词文本（复制、填写、粘贴）</t>
        </is>
      </c>
      <c r="E4" s="3" t="inlineStr">
        <is>
          <t>先检查</t>
        </is>
      </c>
      <c r="F4" s="3" t="inlineStr">
        <is>
          <t>当前版本</t>
        </is>
      </c>
      <c r="G4" s="3" t="inlineStr">
        <is>
          <t>负责人</t>
        </is>
      </c>
      <c r="H4" s="3" t="inlineStr">
        <is>
          <t>本版本测试次数</t>
        </is>
      </c>
      <c r="I4" s="3" t="inlineStr">
        <is>
          <t>通过</t>
        </is>
      </c>
      <c r="J4" s="3" t="inlineStr">
        <is>
          <t>上次测试</t>
        </is>
      </c>
      <c r="K4" s="3" t="inlineStr">
        <is>
          <t>状态</t>
        </is>
      </c>
    </row>
    <row r="5" ht="138" customHeight="1">
      <c r="A5" s="4" t="inlineStr">
        <is>
          <t>2A</t>
        </is>
      </c>
      <c r="B5" s="5" t="inlineStr">
        <is>
          <t>客户开发</t>
        </is>
      </c>
      <c r="C5" s="5" t="inlineStr">
        <is>
          <t>根据公开网站做客户调研</t>
        </is>
      </c>
      <c r="D5" s="5" t="inlineStr">
        <is>
          <t>我向[目标客户]销售[您的产品]。
以下是[公司]公开网站上的文字：[粘贴 2 到 3 个页面的文字，例如首页、服务、门店]。
任务：
1. 不超过 5 行：他们做什么、在哪里、为谁服务。
2. 最多 3 个他们可能需要[您的产品]的理由，每个理由都附上所依据的网站原句。
3. 网站没有回答的 3 个问题。
规则：每个事实都要引用来源句。如果文字中没有提到，就写“网站上没有”。不要凭记忆补充任何内容：不写成立年份、员工人数、老板姓名或评价。</t>
        </is>
      </c>
      <c r="E5" s="5" t="inlineStr">
        <is>
          <t>每个事实都有来自对方网站的来源句。</t>
        </is>
      </c>
      <c r="F5" s="6" t="inlineStr">
        <is>
          <t>v2</t>
        </is>
      </c>
      <c r="G5" s="5" t="inlineStr">
        <is>
          <t>Elliot</t>
        </is>
      </c>
      <c r="H5" s="7">
        <f>IF(A5="","",COUNTIFS('测试记录'!$B$5:$B$203,A5,'测试记录'!$E$5:$E$203,F5))</f>
        <v/>
      </c>
      <c r="I5" s="7">
        <f>IF(A5="","",COUNTIFS('测试记录'!$B$5:$B$203,A5,'测试记录'!$E$5:$E$203,F5,'测试记录'!$H$5:$H$203,'列表'!$D$5))</f>
        <v/>
      </c>
      <c r="J5" s="8">
        <f>IF(A5="","",IF(H5=0,"",SUMPRODUCT(MAX(('测试记录'!$B$5:$B$203=A5)*('测试记录'!$E$5:$E$203=F5)*'测试记录'!$A$5:$A$203))))</f>
        <v/>
      </c>
      <c r="K5" s="9">
        <f>IF(A5="","",IF(H5=0,'列表'!$G$5,IF(I5&lt;H5,'列表'!$G$8,IF(H5&gt;=3,'列表'!$G$7,'列表'!$G$6))))</f>
        <v/>
      </c>
    </row>
    <row r="6" ht="112" customHeight="1">
      <c r="A6" s="4" t="inlineStr">
        <is>
          <t>2B</t>
        </is>
      </c>
      <c r="B6" s="5" t="inlineStr">
        <is>
          <t>客户开发</t>
        </is>
      </c>
      <c r="C6" s="5" t="inlineStr">
        <is>
          <t>根据您的事实写首封邮件</t>
        </is>
      </c>
      <c r="D6" s="5" t="inlineStr">
        <is>
          <t>请以[您的公司]的[您的姓名]的身份，给[公司]的[职位][名字]写一封首次联系的邮件。
我写信的原因：[一个理由及其来源：对方的聊天、对方的网站或他人推荐]。
我们做什么：[您提供的服务，一句话]。
我可以分享的一个证明：[经客户许可分享的成果，或无]。
请求：[一个下一步，写明哪一天]。
规则：不超过 [180] 字。只使用以上事实。不恭维；除非上面有这个事实，否则不写“我注意到”；不编造客户、成效或数字。主题行简单明了，与邮件内容一致。</t>
        </is>
      </c>
      <c r="E6" s="5" t="inlineStr">
        <is>
          <t>只有您给出的事实：没有它编造的赞美、客户或数字。</t>
        </is>
      </c>
      <c r="F6" s="6" t="inlineStr">
        <is>
          <t>v1</t>
        </is>
      </c>
      <c r="G6" s="5" t="inlineStr">
        <is>
          <t>Elliot</t>
        </is>
      </c>
      <c r="H6" s="7">
        <f>IF(A6="","",COUNTIFS('测试记录'!$B$5:$B$203,A6,'测试记录'!$E$5:$E$203,F6))</f>
        <v/>
      </c>
      <c r="I6" s="7">
        <f>IF(A6="","",COUNTIFS('测试记录'!$B$5:$B$203,A6,'测试记录'!$E$5:$E$203,F6,'测试记录'!$H$5:$H$203,'列表'!$D$5))</f>
        <v/>
      </c>
      <c r="J6" s="8">
        <f>IF(A6="","",IF(H6=0,"",SUMPRODUCT(MAX(('测试记录'!$B$5:$B$203=A6)*('测试记录'!$E$5:$E$203=F6)*'测试记录'!$A$5:$A$203))))</f>
        <v/>
      </c>
      <c r="K6" s="9">
        <f>IF(A6="","",IF(H6=0,'列表'!$G$5,IF(I6&lt;H6,'列表'!$G$8,IF(H6&gt;=3,'列表'!$G$7,'列表'!$G$6))))</f>
        <v/>
      </c>
    </row>
    <row r="7" ht="125" customHeight="1">
      <c r="A7" s="4" t="inlineStr">
        <is>
          <t>3A</t>
        </is>
      </c>
      <c r="B7" s="5" t="inlineStr">
        <is>
          <t>需求挖掘</t>
        </is>
      </c>
      <c r="C7" s="5" t="inlineStr">
        <is>
          <t>需求挖掘电话准备</t>
        </is>
      </c>
      <c r="D7" s="5" t="inlineStr">
        <is>
          <t>我在[日期]要和[公司]的[职位][名字]进行一次 [30] 分钟的需求挖掘电话。
我已知的信息：[粘贴聊天记录、表单回答或邮件，以及提示词 2A 中已核实的调研结果]。
任务：列一份标出分钟节点的议程，以及最多 8 个问题，用来填写以下字段：用对方原话描述的问题、这个问题让他们付出的代价、谁做决定、时间线、预算、下一步。先列出我已经能填写的字段，并注明每个字段出自哪一句。
规则：不要问他们已经告诉过我的事。一次只问一个问题，用词简单。第 [15] 分钟之前不推销。</t>
        </is>
      </c>
      <c r="E7" s="5" t="inlineStr">
        <is>
          <t>不问对方已经回答过的问题。</t>
        </is>
      </c>
      <c r="F7" s="6" t="inlineStr">
        <is>
          <t>v1</t>
        </is>
      </c>
      <c r="G7" s="5" t="inlineStr">
        <is>
          <t>Elliot</t>
        </is>
      </c>
      <c r="H7" s="7">
        <f>IF(A7="","",COUNTIFS('测试记录'!$B$5:$B$203,A7,'测试记录'!$E$5:$E$203,F7))</f>
        <v/>
      </c>
      <c r="I7" s="7">
        <f>IF(A7="","",COUNTIFS('测试记录'!$B$5:$B$203,A7,'测试记录'!$E$5:$E$203,F7,'测试记录'!$H$5:$H$203,'列表'!$D$5))</f>
        <v/>
      </c>
      <c r="J7" s="8">
        <f>IF(A7="","",IF(H7=0,"",SUMPRODUCT(MAX(('测试记录'!$B$5:$B$203=A7)*('测试记录'!$E$5:$E$203=F7)*'测试记录'!$A$5:$A$203))))</f>
        <v/>
      </c>
      <c r="K7" s="9">
        <f>IF(A7="","",IF(H7=0,'列表'!$G$5,IF(I7&lt;H7,'列表'!$G$8,IF(H7&gt;=3,'列表'!$G$7,'列表'!$G$6))))</f>
        <v/>
      </c>
    </row>
    <row r="8" ht="86" customHeight="1">
      <c r="A8" s="4" t="inlineStr">
        <is>
          <t>3B</t>
        </is>
      </c>
      <c r="B8" s="5" t="inlineStr">
        <is>
          <t>需求挖掘</t>
        </is>
      </c>
      <c r="C8" s="5" t="inlineStr">
        <is>
          <t>把通话笔记整理成 CRM 字段</t>
        </is>
      </c>
      <c r="D8" s="5" t="inlineStr">
        <is>
          <t>以下是我在[日期]与[公司]的[名字]通话的笔记：[粘贴您自己的笔记]。
把它们整理成 6 个字段：用对方原话描述的问题；对方给出的数字；谁做决定；时间线；预算；下一步（含日期和负责人）。
规则：只使用我的笔记。逐字引用对方的原话，并加上引号。如果某个字段没有谈到，写“未提及”。不要对数字四舍五入、添加或估算，并保留单位（每周、每月、每家门店）。最后列出笔记中不属于任何字段的内容。</t>
        </is>
      </c>
      <c r="E8" s="5" t="inlineStr">
        <is>
          <t>引语逐字一致；没人提到的写“未提及”。</t>
        </is>
      </c>
      <c r="F8" s="6" t="inlineStr">
        <is>
          <t>v2</t>
        </is>
      </c>
      <c r="G8" s="5" t="inlineStr">
        <is>
          <t>Elliot</t>
        </is>
      </c>
      <c r="H8" s="7">
        <f>IF(A8="","",COUNTIFS('测试记录'!$B$5:$B$203,A8,'测试记录'!$E$5:$E$203,F8))</f>
        <v/>
      </c>
      <c r="I8" s="7">
        <f>IF(A8="","",COUNTIFS('测试记录'!$B$5:$B$203,A8,'测试记录'!$E$5:$E$203,F8,'测试记录'!$H$5:$H$203,'列表'!$D$5))</f>
        <v/>
      </c>
      <c r="J8" s="8">
        <f>IF(A8="","",IF(H8=0,"",SUMPRODUCT(MAX(('测试记录'!$B$5:$B$203=A8)*('测试记录'!$E$5:$E$203=F8)*'测试记录'!$A$5:$A$203))))</f>
        <v/>
      </c>
      <c r="K8" s="9">
        <f>IF(A8="","",IF(H8=0,'列表'!$G$5,IF(I8&lt;H8,'列表'!$G$8,IF(H8&gt;=3,'列表'!$G$7,'列表'!$G$6))))</f>
        <v/>
      </c>
    </row>
    <row r="9" ht="112" customHeight="1">
      <c r="A9" s="4" t="inlineStr">
        <is>
          <t>4A</t>
        </is>
      </c>
      <c r="B9" s="5" t="inlineStr">
        <is>
          <t>产品演示</t>
        </is>
      </c>
      <c r="C9" s="5" t="inlineStr">
        <is>
          <t>根据买方定制演示</t>
        </is>
      </c>
      <c r="D9" s="5" t="inlineStr">
        <is>
          <t>这是我的标准演示大纲：[粘贴您的大纲]。
需求挖掘电话中核对过的字段：[粘贴 6 个字段]。
参会人员：[姓名、角色以及每个人负责什么]。
演示时长：[45] 分钟。
任务：调整演示顺序，把他们最主要的问题放在最前面。最多展示 [3] 个功能，每个功能都对应他们说过的一句话，并引用原话。为每位参会人员准备一个问题。列出你删掉了哪些内容以及原因。
规则：只用我大纲里的功能。不承诺大纲里没有的日期、集成或成效。</t>
        </is>
      </c>
      <c r="E9" s="5" t="inlineStr">
        <is>
          <t>只有大纲中现在就能用的功能。</t>
        </is>
      </c>
      <c r="F9" s="6" t="inlineStr">
        <is>
          <t>v1</t>
        </is>
      </c>
      <c r="G9" s="5" t="inlineStr">
        <is>
          <t>Elliot</t>
        </is>
      </c>
      <c r="H9" s="7">
        <f>IF(A9="","",COUNTIFS('测试记录'!$B$5:$B$203,A9,'测试记录'!$E$5:$E$203,F9))</f>
        <v/>
      </c>
      <c r="I9" s="7">
        <f>IF(A9="","",COUNTIFS('测试记录'!$B$5:$B$203,A9,'测试记录'!$E$5:$E$203,F9,'测试记录'!$H$5:$H$203,'列表'!$D$5))</f>
        <v/>
      </c>
      <c r="J9" s="8">
        <f>IF(A9="","",IF(H9=0,"",SUMPRODUCT(MAX(('测试记录'!$B$5:$B$203=A9)*('测试记录'!$E$5:$E$203=F9)*'测试记录'!$A$5:$A$203))))</f>
        <v/>
      </c>
      <c r="K9" s="9">
        <f>IF(A9="","",IF(H9=0,'列表'!$G$5,IF(I9&lt;H9,'列表'!$G$8,IF(H9&gt;=3,'列表'!$G$7,'列表'!$G$6))))</f>
        <v/>
      </c>
    </row>
    <row r="10" ht="86" customHeight="1">
      <c r="A10" s="4" t="inlineStr">
        <is>
          <t>4B</t>
        </is>
      </c>
      <c r="B10" s="5" t="inlineStr">
        <is>
          <t>异议处理</t>
        </is>
      </c>
      <c r="C10" s="5" t="inlineStr">
        <is>
          <t>异议处理角色扮演</t>
        </is>
      </c>
      <c r="D10" s="5" t="inlineStr">
        <is>
          <t>请扮演一家[业务类型]的[职位]，正在和我谈[您的产品]。你的顾虑来自真实通话：[粘贴 3 到 5 个异议，用买方的原话]。
一次只提一个顾虑，然后等我回答。如果我的回答含糊，就反驳一次。5 轮之后，给我的每个回答打分：我是否先问了一个问题，是否用一个能拿出证据的事实来回答，是否以一个下一步结尾？
规则：始终保持角色。不要编造关于我产品的任何事实：需要时直接问我。</t>
        </is>
      </c>
      <c r="E10" s="5" t="inlineStr">
        <is>
          <t>不编造关于您产品的任何事实。</t>
        </is>
      </c>
      <c r="F10" s="6" t="inlineStr">
        <is>
          <t>v1</t>
        </is>
      </c>
      <c r="G10" s="5" t="inlineStr">
        <is>
          <t>Elliot</t>
        </is>
      </c>
      <c r="H10" s="7">
        <f>IF(A10="","",COUNTIFS('测试记录'!$B$5:$B$203,A10,'测试记录'!$E$5:$E$203,F10))</f>
        <v/>
      </c>
      <c r="I10" s="7">
        <f>IF(A10="","",COUNTIFS('测试记录'!$B$5:$B$203,A10,'测试记录'!$E$5:$E$203,F10,'测试记录'!$H$5:$H$203,'列表'!$D$5))</f>
        <v/>
      </c>
      <c r="J10" s="8">
        <f>IF(A10="","",IF(H10=0,"",SUMPRODUCT(MAX(('测试记录'!$B$5:$B$203=A10)*('测试记录'!$E$5:$E$203=F10)*'测试记录'!$A$5:$A$203))))</f>
        <v/>
      </c>
      <c r="K10" s="9">
        <f>IF(A10="","",IF(H10=0,'列表'!$G$5,IF(I10&lt;H10,'列表'!$G$8,IF(H10&gt;=3,'列表'!$G$7,'列表'!$G$6))))</f>
        <v/>
      </c>
    </row>
    <row r="11" ht="99" customHeight="1">
      <c r="A11" s="4" t="inlineStr">
        <is>
          <t>5A</t>
        </is>
      </c>
      <c r="B11" s="5" t="inlineStr">
        <is>
          <t>方案报价</t>
        </is>
      </c>
      <c r="C11" s="5" t="inlineStr">
        <is>
          <t>根据报价单写方案摘要</t>
        </is>
      </c>
      <c r="D11" s="5" t="inlineStr">
        <is>
          <t>请为[公司]的[名字]写一段简短的摘要，放在报价单前面一起发送。
对方的问题，用对方的原话：[需求挖掘字段中的引语]。
对方能得到什么：[报价单中的明细项目]。
价格和条款，从报价单中照抄：[总价、计费周期、有效期至]。
下一步：[一个步骤，写明哪一天和几点]。
规则：不超过 [300] 字。每个数字和日期都要原样照抄。不要添加上面没有的折扣、截止日期、开始日期或成效。以下一步结尾。</t>
        </is>
      </c>
      <c r="E11" s="5" t="inlineStr">
        <is>
          <t>每个数字和日期都与报价单一致。</t>
        </is>
      </c>
      <c r="F11" s="6" t="inlineStr">
        <is>
          <t>v2</t>
        </is>
      </c>
      <c r="G11" s="5" t="inlineStr">
        <is>
          <t>Elliot</t>
        </is>
      </c>
      <c r="H11" s="7">
        <f>IF(A11="","",COUNTIFS('测试记录'!$B$5:$B$203,A11,'测试记录'!$E$5:$E$203,F11))</f>
        <v/>
      </c>
      <c r="I11" s="7">
        <f>IF(A11="","",COUNTIFS('测试记录'!$B$5:$B$203,A11,'测试记录'!$E$5:$E$203,F11,'测试记录'!$H$5:$H$203,'列表'!$D$5))</f>
        <v/>
      </c>
      <c r="J11" s="8">
        <f>IF(A11="","",IF(H11=0,"",SUMPRODUCT(MAX(('测试记录'!$B$5:$B$203=A11)*('测试记录'!$E$5:$E$203=F11)*'测试记录'!$A$5:$A$203))))</f>
        <v/>
      </c>
      <c r="K11" s="9">
        <f>IF(A11="","",IF(H11=0,'列表'!$G$5,IF(I11&lt;H11,'列表'!$G$8,IF(H11&gt;=3,'列表'!$G$7,'列表'!$G$6))))</f>
        <v/>
      </c>
    </row>
    <row r="12" ht="86" customHeight="1">
      <c r="A12" s="4" t="inlineStr">
        <is>
          <t>5B</t>
        </is>
      </c>
      <c r="B12" s="5" t="inlineStr">
        <is>
          <t>跟进</t>
        </is>
      </c>
      <c r="C12" s="5" t="inlineStr">
        <is>
          <t>未回复后的跟进</t>
        </is>
      </c>
      <c r="D12" s="5" t="inlineStr">
        <is>
          <t>请给[公司]的[名字]写一封跟进邮件。我上一封邮件于[日期]发出：[粘贴邮件]。
我可以补充的一个新的、有用的事实：[一个新答案、一个日期或一份简短资料]。
规则：不超过 [140] 字。不要重复上一封邮件。不写“只是想跟进一下”，不让对方有愧疚感。不要提及档期、名额或截止日期。问一个对方用一句话就能回答的简单问题。</t>
        </is>
      </c>
      <c r="E12" s="5" t="inlineStr">
        <is>
          <t>没有截止日期、名额或愧疚感；140 字以内。</t>
        </is>
      </c>
      <c r="F12" s="6" t="inlineStr">
        <is>
          <t>v2</t>
        </is>
      </c>
      <c r="G12" s="5" t="inlineStr">
        <is>
          <t>Elliot</t>
        </is>
      </c>
      <c r="H12" s="7">
        <f>IF(A12="","",COUNTIFS('测试记录'!$B$5:$B$203,A12,'测试记录'!$E$5:$E$203,F12))</f>
        <v/>
      </c>
      <c r="I12" s="7">
        <f>IF(A12="","",COUNTIFS('测试记录'!$B$5:$B$203,A12,'测试记录'!$E$5:$E$203,F12,'测试记录'!$H$5:$H$203,'列表'!$D$5))</f>
        <v/>
      </c>
      <c r="J12" s="8">
        <f>IF(A12="","",IF(H12=0,"",SUMPRODUCT(MAX(('测试记录'!$B$5:$B$203=A12)*('测试记录'!$E$5:$E$203=F12)*'测试记录'!$A$5:$A$203))))</f>
        <v/>
      </c>
      <c r="K12" s="9">
        <f>IF(A12="","",IF(H12=0,'列表'!$G$5,IF(I12&lt;H12,'列表'!$G$8,IF(H12&gt;=3,'列表'!$G$7,'列表'!$G$6))))</f>
        <v/>
      </c>
    </row>
    <row r="13" ht="99" customHeight="1">
      <c r="A13" s="4" t="inlineStr">
        <is>
          <t>6A</t>
        </is>
      </c>
      <c r="B13" s="5" t="inlineStr">
        <is>
          <t>追加销售</t>
        </is>
      </c>
      <c r="C13" s="5" t="inlineStr">
        <is>
          <t>从使用数据中找出追加销售候选客户</t>
        </is>
      </c>
      <c r="D13" s="5" t="inlineStr">
        <is>
          <t>我们的套餐：[套餐名称、限额和价格]。
过去 [3] 个月的账户使用数据，每个账户一行：[粘贴账户 ID、套餐、用户数、用量与限额对比等列]。不含姓名、邮箱或个人数据。
任务：列出最多 [5] 个接近套餐限额、或正在使用更高套餐功能的账户。每个账户写明：能说明这一点的数字、适合的套餐，以及给客户经理的一个开场问题。
规则：只使用这些数据。如果缺少某个数字，写“缺失”，不要估算。证据不足的要标明。不要建议任何折扣。</t>
        </is>
      </c>
      <c r="E13" s="5" t="inlineStr">
        <is>
          <t>每个数字都在数据中；证据不足的已标明。</t>
        </is>
      </c>
      <c r="F13" s="6" t="inlineStr">
        <is>
          <t>v1</t>
        </is>
      </c>
      <c r="G13" s="5" t="inlineStr">
        <is>
          <t>客户经理</t>
        </is>
      </c>
      <c r="H13" s="7">
        <f>IF(A13="","",COUNTIFS('测试记录'!$B$5:$B$203,A13,'测试记录'!$E$5:$E$203,F13))</f>
        <v/>
      </c>
      <c r="I13" s="7">
        <f>IF(A13="","",COUNTIFS('测试记录'!$B$5:$B$203,A13,'测试记录'!$E$5:$E$203,F13,'测试记录'!$H$5:$H$203,'列表'!$D$5))</f>
        <v/>
      </c>
      <c r="J13" s="8">
        <f>IF(A13="","",IF(H13=0,"",SUMPRODUCT(MAX(('测试记录'!$B$5:$B$203=A13)*('测试记录'!$E$5:$E$203=F13)*'测试记录'!$A$5:$A$203))))</f>
        <v/>
      </c>
      <c r="K13" s="9">
        <f>IF(A13="","",IF(H13=0,'列表'!$G$5,IF(I13&lt;H13,'列表'!$G$8,IF(H13&gt;=3,'列表'!$G$7,'列表'!$G$6))))</f>
        <v/>
      </c>
    </row>
    <row r="14" ht="86" customHeight="1">
      <c r="A14" s="4" t="inlineStr">
        <is>
          <t>6B</t>
        </is>
      </c>
      <c r="B14" s="5" t="inlineStr">
        <is>
          <t>追加销售</t>
        </is>
      </c>
      <c r="C14" s="5" t="inlineStr">
        <is>
          <t>升级或续约邮件</t>
        </is>
      </c>
      <c r="D14" s="5" t="inlineStr">
        <is>
          <t>请给[公司]的[名字]写一封邮件，对方自[日期]起使用[当前套餐]。
数据显示的情况：[提示词 6A 中的 2 个事实]。
对方告诉我们他们想要什么：[对方的目标，用对方的原话]。
方案：[套餐]，[从价目表照抄的价格]，自[日期]起。
规则：不超过 [240] 字。先写对方的目标，再写事实，最后写价格，写得清楚直白。不施压，不设截止日期。以一个问题结尾。</t>
        </is>
      </c>
      <c r="E14" s="5" t="inlineStr">
        <is>
          <t>价格从您的价目表照抄，并写得清楚直白。</t>
        </is>
      </c>
      <c r="F14" s="6" t="inlineStr">
        <is>
          <t>v1</t>
        </is>
      </c>
      <c r="G14" s="5" t="inlineStr">
        <is>
          <t>客户经理</t>
        </is>
      </c>
      <c r="H14" s="7">
        <f>IF(A14="","",COUNTIFS('测试记录'!$B$5:$B$203,A14,'测试记录'!$E$5:$E$203,F14))</f>
        <v/>
      </c>
      <c r="I14" s="7">
        <f>IF(A14="","",COUNTIFS('测试记录'!$B$5:$B$203,A14,'测试记录'!$E$5:$E$203,F14,'测试记录'!$H$5:$H$203,'列表'!$D$5))</f>
        <v/>
      </c>
      <c r="J14" s="8">
        <f>IF(A14="","",IF(H14=0,"",SUMPRODUCT(MAX(('测试记录'!$B$5:$B$203=A14)*('测试记录'!$E$5:$E$203=F14)*'测试记录'!$A$5:$A$203))))</f>
        <v/>
      </c>
      <c r="K14" s="9">
        <f>IF(A14="","",IF(H14=0,'列表'!$G$5,IF(I14&lt;H14,'列表'!$G$8,IF(H14&gt;=3,'列表'!$G$7,'列表'!$G$6))))</f>
        <v/>
      </c>
    </row>
    <row r="15" ht="73" customHeight="1">
      <c r="A15" s="4" t="inlineStr">
        <is>
          <t>7A</t>
        </is>
      </c>
      <c r="B15" s="5" t="inlineStr">
        <is>
          <t>房地产</t>
        </is>
      </c>
      <c r="C15" s="5" t="inlineStr">
        <is>
          <t>根据房源信息表写房源描述</t>
        </is>
      </c>
      <c r="D15" s="5" t="inlineStr">
        <is>
          <t>请为[地址或区域]写一段房源描述，只使用这份房源信息表：[粘贴卧室数、浴室数、面积、占地、建造年份、特色、费用以及包含的项目]。
规则：不超过 [300] 字。每个数字都要原样照抄。描述房子及其特色，而不是可能住在这里的人。不对学区、治安、邻居或未来升值做任何说法。如果信息表上没有某项内容，写“缺失”。</t>
        </is>
      </c>
      <c r="E15" s="5" t="inlineStr">
        <is>
          <t>每个数字都来自房源信息表；描述房子，而不是人。</t>
        </is>
      </c>
      <c r="F15" s="6" t="inlineStr">
        <is>
          <t>v1</t>
        </is>
      </c>
      <c r="G15" s="5" t="n"/>
      <c r="H15" s="7">
        <f>IF(A15="","",COUNTIFS('测试记录'!$B$5:$B$203,A15,'测试记录'!$E$5:$E$203,F15))</f>
        <v/>
      </c>
      <c r="I15" s="7">
        <f>IF(A15="","",COUNTIFS('测试记录'!$B$5:$B$203,A15,'测试记录'!$E$5:$E$203,F15,'测试记录'!$H$5:$H$203,'列表'!$D$5))</f>
        <v/>
      </c>
      <c r="J15" s="8">
        <f>IF(A15="","",IF(H15=0,"",SUMPRODUCT(MAX(('测试记录'!$B$5:$B$203=A15)*('测试记录'!$E$5:$E$203=F15)*'测试记录'!$A$5:$A$203))))</f>
        <v/>
      </c>
      <c r="K15" s="9">
        <f>IF(A15="","",IF(H15=0,'列表'!$G$5,IF(I15&lt;H15,'列表'!$G$8,IF(H15&gt;=3,'列表'!$G$7,'列表'!$G$6))))</f>
        <v/>
      </c>
    </row>
    <row r="16" ht="73" customHeight="1">
      <c r="A16" s="4" t="inlineStr">
        <is>
          <t>7B</t>
        </is>
      </c>
      <c r="B16" s="5" t="inlineStr">
        <is>
          <t>房地产</t>
        </is>
      </c>
      <c r="C16" s="5" t="inlineStr">
        <is>
          <t>带看后跟进买家</t>
        </is>
      </c>
      <c r="D16" s="5" t="inlineStr">
        <is>
          <t>请在[日期]带看[地址]之后，给[买家名字]写一条简短的短信。
对方在带看时说的话：[粘贴您的笔记，用对方的原话]。
下一步：[第二次带看、披露文件或电话，写明哪一天]。
规则：不超过 [120] 字。只提对方对房子说过的话。不评论这一带的居民。以一个问题结尾。</t>
        </is>
      </c>
      <c r="E16" s="5" t="inlineStr">
        <is>
          <t>只写买家对房子说过的话。</t>
        </is>
      </c>
      <c r="F16" s="6" t="inlineStr">
        <is>
          <t>v1</t>
        </is>
      </c>
      <c r="G16" s="5" t="n"/>
      <c r="H16" s="7">
        <f>IF(A16="","",COUNTIFS('测试记录'!$B$5:$B$203,A16,'测试记录'!$E$5:$E$203,F16))</f>
        <v/>
      </c>
      <c r="I16" s="7">
        <f>IF(A16="","",COUNTIFS('测试记录'!$B$5:$B$203,A16,'测试记录'!$E$5:$E$203,F16,'测试记录'!$H$5:$H$203,'列表'!$D$5))</f>
        <v/>
      </c>
      <c r="J16" s="8">
        <f>IF(A16="","",IF(H16=0,"",SUMPRODUCT(MAX(('测试记录'!$B$5:$B$203=A16)*('测试记录'!$E$5:$E$203=F16)*'测试记录'!$A$5:$A$203))))</f>
        <v/>
      </c>
      <c r="K16" s="9">
        <f>IF(A16="","",IF(H16=0,'列表'!$G$5,IF(I16&lt;H16,'列表'!$G$8,IF(H16&gt;=3,'列表'!$G$7,'列表'!$G$6))))</f>
        <v/>
      </c>
    </row>
    <row r="17" ht="60" customHeight="1">
      <c r="A17" s="4" t="inlineStr">
        <is>
          <t>7C</t>
        </is>
      </c>
      <c r="B17" s="5" t="inlineStr">
        <is>
          <t>房地产</t>
        </is>
      </c>
      <c r="C17" s="5" t="inlineStr">
        <is>
          <t>公平住房用语检查</t>
        </is>
      </c>
      <c r="D17" s="5" t="inlineStr">
        <is>
          <t>检查这份草稿中描述人而不是描述房产的用语：[粘贴房源描述、广告或邮件]。
列出所有可能表示基于种族、肤色、宗教、性别、残障、家庭状况或原国籍的偏好或限制的词语或短语。对每一处，建议改为描述房产的说法。如果没有发现，就直接说明。其他内容一律不改。</t>
        </is>
      </c>
      <c r="E17" s="5" t="inlineStr">
        <is>
          <t>每个被标出的短语都由人审核并决定。</t>
        </is>
      </c>
      <c r="F17" s="6" t="inlineStr">
        <is>
          <t>v1</t>
        </is>
      </c>
      <c r="G17" s="5" t="n"/>
      <c r="H17" s="7">
        <f>IF(A17="","",COUNTIFS('测试记录'!$B$5:$B$203,A17,'测试记录'!$E$5:$E$203,F17))</f>
        <v/>
      </c>
      <c r="I17" s="7">
        <f>IF(A17="","",COUNTIFS('测试记录'!$B$5:$B$203,A17,'测试记录'!$E$5:$E$203,F17,'测试记录'!$H$5:$H$203,'列表'!$D$5))</f>
        <v/>
      </c>
      <c r="J17" s="8">
        <f>IF(A17="","",IF(H17=0,"",SUMPRODUCT(MAX(('测试记录'!$B$5:$B$203=A17)*('测试记录'!$E$5:$E$203=F17)*'测试记录'!$A$5:$A$203))))</f>
        <v/>
      </c>
      <c r="K17" s="9">
        <f>IF(A17="","",IF(H17=0,'列表'!$G$5,IF(I17&lt;H17,'列表'!$G$8,IF(H17&gt;=3,'列表'!$G$7,'列表'!$G$6))))</f>
        <v/>
      </c>
    </row>
    <row r="18" ht="112" customHeight="1">
      <c r="A18" s="4" t="inlineStr">
        <is>
          <t>8A</t>
        </is>
      </c>
      <c r="B18" s="5" t="inlineStr">
        <is>
          <t>招聘</t>
        </is>
      </c>
      <c r="C18" s="5" t="inlineStr">
        <is>
          <t>给招聘经理的业务拓展邮件</t>
        </is>
      </c>
      <c r="D18" s="5" t="inlineStr">
        <is>
          <t>请以[您的公司]的[您的姓名]的身份，给[公司]的[职位][名字]写一封首次联系的邮件。
为什么是现在：[一个公开事实，例如对方招聘页面上的一个空缺职位]。
我们做什么，一句话：[您招聘的职位、地区、工作方式]。
我可以分享的一个证明：[客户同意分享的成功招聘案例，或无]。
请求：[一个 15 分钟的电话，写明哪一天]。
规则：不超过 [180] 字。不编造客户、职位填补率或招聘周期数字。以请求结尾。</t>
        </is>
      </c>
      <c r="E18" s="5" t="inlineStr">
        <is>
          <t>不编造客户、职位填补率或招聘周期数字。</t>
        </is>
      </c>
      <c r="F18" s="6" t="inlineStr">
        <is>
          <t>v1</t>
        </is>
      </c>
      <c r="G18" s="5" t="n"/>
      <c r="H18" s="7">
        <f>IF(A18="","",COUNTIFS('测试记录'!$B$5:$B$203,A18,'测试记录'!$E$5:$E$203,F18))</f>
        <v/>
      </c>
      <c r="I18" s="7">
        <f>IF(A18="","",COUNTIFS('测试记录'!$B$5:$B$203,A18,'测试记录'!$E$5:$E$203,F18,'测试记录'!$H$5:$H$203,'列表'!$D$5))</f>
        <v/>
      </c>
      <c r="J18" s="8">
        <f>IF(A18="","",IF(H18=0,"",SUMPRODUCT(MAX(('测试记录'!$B$5:$B$203=A18)*('测试记录'!$E$5:$E$203=F18)*'测试记录'!$A$5:$A$203))))</f>
        <v/>
      </c>
      <c r="K18" s="9">
        <f>IF(A18="","",IF(H18=0,'列表'!$G$5,IF(I18&lt;H18,'列表'!$G$8,IF(H18&gt;=3,'列表'!$G$7,'列表'!$G$6))))</f>
        <v/>
      </c>
    </row>
    <row r="19" ht="86" customHeight="1">
      <c r="A19" s="4" t="inlineStr">
        <is>
          <t>8B</t>
        </is>
      </c>
      <c r="B19" s="5" t="inlineStr">
        <is>
          <t>招聘</t>
        </is>
      </c>
      <c r="C19" s="5" t="inlineStr">
        <is>
          <t>联系候选人</t>
        </is>
      </c>
      <c r="D19" s="5" t="inlineStr">
        <is>
          <t>请给[候选人名字]写一条简短的消息，介绍一个[职位]岗位。
客户批准的职位信息：[地点、薪资范围、工作时间、必备条件]。
为什么找对方：[对方公开资料中与某项必备条件相符的一个事实]。
规则：不超过 [160] 字。写明薪资范围。不提及年龄、家庭、健康、宗教、原籍，或任何与工作无关的内容。不写无法用上述事实支撑的赞美。邀请对方进行 15 分钟的电话沟通。</t>
        </is>
      </c>
      <c r="E19" s="5" t="inlineStr">
        <is>
          <t>写明薪资范围；不涉及任何受保护的特征。</t>
        </is>
      </c>
      <c r="F19" s="6" t="inlineStr">
        <is>
          <t>v1</t>
        </is>
      </c>
      <c r="G19" s="5" t="n"/>
      <c r="H19" s="7">
        <f>IF(A19="","",COUNTIFS('测试记录'!$B$5:$B$203,A19,'测试记录'!$E$5:$E$203,F19))</f>
        <v/>
      </c>
      <c r="I19" s="7">
        <f>IF(A19="","",COUNTIFS('测试记录'!$B$5:$B$203,A19,'测试记录'!$E$5:$E$203,F19,'测试记录'!$H$5:$H$203,'列表'!$D$5))</f>
        <v/>
      </c>
      <c r="J19" s="8">
        <f>IF(A19="","",IF(H19=0,"",SUMPRODUCT(MAX(('测试记录'!$B$5:$B$203=A19)*('测试记录'!$E$5:$E$203=F19)*'测试记录'!$A$5:$A$203))))</f>
        <v/>
      </c>
      <c r="K19" s="9">
        <f>IF(A19="","",IF(H19=0,'列表'!$G$5,IF(I19&lt;H19,'列表'!$G$8,IF(H19&gt;=3,'列表'!$G$7,'列表'!$G$6))))</f>
        <v/>
      </c>
    </row>
    <row r="20" ht="60" customHeight="1">
      <c r="A20" s="4" t="inlineStr">
        <is>
          <t>8C</t>
        </is>
      </c>
      <c r="B20" s="5" t="inlineStr">
        <is>
          <t>招聘</t>
        </is>
      </c>
      <c r="C20" s="5" t="inlineStr">
        <is>
          <t>招聘广告用语检查</t>
        </is>
      </c>
      <c r="D20" s="5" t="inlineStr">
        <is>
          <t>检查这则招聘广告中可能因种族、肤色、宗教、性别、原国籍、年龄、残障或遗传信息而让人不敢申请的用语：[粘贴广告]。
对每个短语，说明原因并建议中性的说法。同时标出这个职位其实不需要的要求。其他内容一律不改。</t>
        </is>
      </c>
      <c r="E20" s="5" t="inlineStr">
        <is>
          <t>每个被标出的短语都由人审核并决定。</t>
        </is>
      </c>
      <c r="F20" s="6" t="inlineStr">
        <is>
          <t>v1</t>
        </is>
      </c>
      <c r="G20" s="5" t="n"/>
      <c r="H20" s="7">
        <f>IF(A20="","",COUNTIFS('测试记录'!$B$5:$B$203,A20,'测试记录'!$E$5:$E$203,F20))</f>
        <v/>
      </c>
      <c r="I20" s="7">
        <f>IF(A20="","",COUNTIFS('测试记录'!$B$5:$B$203,A20,'测试记录'!$E$5:$E$203,F20,'测试记录'!$H$5:$H$203,'列表'!$D$5))</f>
        <v/>
      </c>
      <c r="J20" s="8">
        <f>IF(A20="","",IF(H20=0,"",SUMPRODUCT(MAX(('测试记录'!$B$5:$B$203=A20)*('测试记录'!$E$5:$E$203=F20)*'测试记录'!$A$5:$A$203))))</f>
        <v/>
      </c>
      <c r="K20" s="9">
        <f>IF(A20="","",IF(H20=0,'列表'!$G$5,IF(I20&lt;H20,'列表'!$G$8,IF(H20&gt;=3,'列表'!$G$7,'列表'!$G$6))))</f>
        <v/>
      </c>
    </row>
    <row r="21">
      <c r="A21" s="4" t="n"/>
      <c r="B21" s="5" t="n"/>
      <c r="C21" s="5" t="n"/>
      <c r="D21" s="5" t="n"/>
      <c r="E21" s="5" t="n"/>
      <c r="F21" s="6" t="n"/>
      <c r="G21" s="5" t="n"/>
      <c r="H21" s="7">
        <f>IF(A21="","",COUNTIFS('测试记录'!$B$5:$B$203,A21,'测试记录'!$E$5:$E$203,F21))</f>
        <v/>
      </c>
      <c r="I21" s="7">
        <f>IF(A21="","",COUNTIFS('测试记录'!$B$5:$B$203,A21,'测试记录'!$E$5:$E$203,F21,'测试记录'!$H$5:$H$203,'列表'!$D$5))</f>
        <v/>
      </c>
      <c r="J21" s="8">
        <f>IF(A21="","",IF(H21=0,"",SUMPRODUCT(MAX(('测试记录'!$B$5:$B$203=A21)*('测试记录'!$E$5:$E$203=F21)*'测试记录'!$A$5:$A$203))))</f>
        <v/>
      </c>
      <c r="K21" s="9">
        <f>IF(A21="","",IF(H21=0,'列表'!$G$5,IF(I21&lt;H21,'列表'!$G$8,IF(H21&gt;=3,'列表'!$G$7,'列表'!$G$6))))</f>
        <v/>
      </c>
    </row>
    <row r="22">
      <c r="A22" s="4" t="n"/>
      <c r="B22" s="5" t="n"/>
      <c r="C22" s="5" t="n"/>
      <c r="D22" s="5" t="n"/>
      <c r="E22" s="5" t="n"/>
      <c r="F22" s="6" t="n"/>
      <c r="G22" s="5" t="n"/>
      <c r="H22" s="7">
        <f>IF(A22="","",COUNTIFS('测试记录'!$B$5:$B$203,A22,'测试记录'!$E$5:$E$203,F22))</f>
        <v/>
      </c>
      <c r="I22" s="7">
        <f>IF(A22="","",COUNTIFS('测试记录'!$B$5:$B$203,A22,'测试记录'!$E$5:$E$203,F22,'测试记录'!$H$5:$H$203,'列表'!$D$5))</f>
        <v/>
      </c>
      <c r="J22" s="8">
        <f>IF(A22="","",IF(H22=0,"",SUMPRODUCT(MAX(('测试记录'!$B$5:$B$203=A22)*('测试记录'!$E$5:$E$203=F22)*'测试记录'!$A$5:$A$203))))</f>
        <v/>
      </c>
      <c r="K22" s="9">
        <f>IF(A22="","",IF(H22=0,'列表'!$G$5,IF(I22&lt;H22,'列表'!$G$8,IF(H22&gt;=3,'列表'!$G$7,'列表'!$G$6))))</f>
        <v/>
      </c>
    </row>
    <row r="23">
      <c r="A23" s="4" t="n"/>
      <c r="B23" s="5" t="n"/>
      <c r="C23" s="5" t="n"/>
      <c r="D23" s="5" t="n"/>
      <c r="E23" s="5" t="n"/>
      <c r="F23" s="6" t="n"/>
      <c r="G23" s="5" t="n"/>
      <c r="H23" s="7">
        <f>IF(A23="","",COUNTIFS('测试记录'!$B$5:$B$203,A23,'测试记录'!$E$5:$E$203,F23))</f>
        <v/>
      </c>
      <c r="I23" s="7">
        <f>IF(A23="","",COUNTIFS('测试记录'!$B$5:$B$203,A23,'测试记录'!$E$5:$E$203,F23,'测试记录'!$H$5:$H$203,'列表'!$D$5))</f>
        <v/>
      </c>
      <c r="J23" s="8">
        <f>IF(A23="","",IF(H23=0,"",SUMPRODUCT(MAX(('测试记录'!$B$5:$B$203=A23)*('测试记录'!$E$5:$E$203=F23)*'测试记录'!$A$5:$A$203))))</f>
        <v/>
      </c>
      <c r="K23" s="9">
        <f>IF(A23="","",IF(H23=0,'列表'!$G$5,IF(I23&lt;H23,'列表'!$G$8,IF(H23&gt;=3,'列表'!$G$7,'列表'!$G$6))))</f>
        <v/>
      </c>
    </row>
    <row r="24">
      <c r="A24" s="4" t="n"/>
      <c r="B24" s="5" t="n"/>
      <c r="C24" s="5" t="n"/>
      <c r="D24" s="5" t="n"/>
      <c r="E24" s="5" t="n"/>
      <c r="F24" s="6" t="n"/>
      <c r="G24" s="5" t="n"/>
      <c r="H24" s="7">
        <f>IF(A24="","",COUNTIFS('测试记录'!$B$5:$B$203,A24,'测试记录'!$E$5:$E$203,F24))</f>
        <v/>
      </c>
      <c r="I24" s="7">
        <f>IF(A24="","",COUNTIFS('测试记录'!$B$5:$B$203,A24,'测试记录'!$E$5:$E$203,F24,'测试记录'!$H$5:$H$203,'列表'!$D$5))</f>
        <v/>
      </c>
      <c r="J24" s="8">
        <f>IF(A24="","",IF(H24=0,"",SUMPRODUCT(MAX(('测试记录'!$B$5:$B$203=A24)*('测试记录'!$E$5:$E$203=F24)*'测试记录'!$A$5:$A$203))))</f>
        <v/>
      </c>
      <c r="K24" s="9">
        <f>IF(A24="","",IF(H24=0,'列表'!$G$5,IF(I24&lt;H24,'列表'!$G$8,IF(H24&gt;=3,'列表'!$G$7,'列表'!$G$6))))</f>
        <v/>
      </c>
    </row>
    <row r="25">
      <c r="A25" s="4" t="n"/>
      <c r="B25" s="5" t="n"/>
      <c r="C25" s="5" t="n"/>
      <c r="D25" s="5" t="n"/>
      <c r="E25" s="5" t="n"/>
      <c r="F25" s="6" t="n"/>
      <c r="G25" s="5" t="n"/>
      <c r="H25" s="7">
        <f>IF(A25="","",COUNTIFS('测试记录'!$B$5:$B$203,A25,'测试记录'!$E$5:$E$203,F25))</f>
        <v/>
      </c>
      <c r="I25" s="7">
        <f>IF(A25="","",COUNTIFS('测试记录'!$B$5:$B$203,A25,'测试记录'!$E$5:$E$203,F25,'测试记录'!$H$5:$H$203,'列表'!$D$5))</f>
        <v/>
      </c>
      <c r="J25" s="8">
        <f>IF(A25="","",IF(H25=0,"",SUMPRODUCT(MAX(('测试记录'!$B$5:$B$203=A25)*('测试记录'!$E$5:$E$203=F25)*'测试记录'!$A$5:$A$203))))</f>
        <v/>
      </c>
      <c r="K25" s="9">
        <f>IF(A25="","",IF(H25=0,'列表'!$G$5,IF(I25&lt;H25,'列表'!$G$8,IF(H25&gt;=3,'列表'!$G$7,'列表'!$G$6))))</f>
        <v/>
      </c>
    </row>
    <row r="26">
      <c r="A26" s="4" t="n"/>
      <c r="B26" s="5" t="n"/>
      <c r="C26" s="5" t="n"/>
      <c r="D26" s="5" t="n"/>
      <c r="E26" s="5" t="n"/>
      <c r="F26" s="6" t="n"/>
      <c r="G26" s="5" t="n"/>
      <c r="H26" s="7">
        <f>IF(A26="","",COUNTIFS('测试记录'!$B$5:$B$203,A26,'测试记录'!$E$5:$E$203,F26))</f>
        <v/>
      </c>
      <c r="I26" s="7">
        <f>IF(A26="","",COUNTIFS('测试记录'!$B$5:$B$203,A26,'测试记录'!$E$5:$E$203,F26,'测试记录'!$H$5:$H$203,'列表'!$D$5))</f>
        <v/>
      </c>
      <c r="J26" s="8">
        <f>IF(A26="","",IF(H26=0,"",SUMPRODUCT(MAX(('测试记录'!$B$5:$B$203=A26)*('测试记录'!$E$5:$E$203=F26)*'测试记录'!$A$5:$A$203))))</f>
        <v/>
      </c>
      <c r="K26" s="9">
        <f>IF(A26="","",IF(H26=0,'列表'!$G$5,IF(I26&lt;H26,'列表'!$G$8,IF(H26&gt;=3,'列表'!$G$7,'列表'!$G$6))))</f>
        <v/>
      </c>
    </row>
    <row r="27">
      <c r="A27" s="4" t="n"/>
      <c r="B27" s="5" t="n"/>
      <c r="C27" s="5" t="n"/>
      <c r="D27" s="5" t="n"/>
      <c r="E27" s="5" t="n"/>
      <c r="F27" s="6" t="n"/>
      <c r="G27" s="5" t="n"/>
      <c r="H27" s="7">
        <f>IF(A27="","",COUNTIFS('测试记录'!$B$5:$B$203,A27,'测试记录'!$E$5:$E$203,F27))</f>
        <v/>
      </c>
      <c r="I27" s="7">
        <f>IF(A27="","",COUNTIFS('测试记录'!$B$5:$B$203,A27,'测试记录'!$E$5:$E$203,F27,'测试记录'!$H$5:$H$203,'列表'!$D$5))</f>
        <v/>
      </c>
      <c r="J27" s="8">
        <f>IF(A27="","",IF(H27=0,"",SUMPRODUCT(MAX(('测试记录'!$B$5:$B$203=A27)*('测试记录'!$E$5:$E$203=F27)*'测试记录'!$A$5:$A$203))))</f>
        <v/>
      </c>
      <c r="K27" s="9">
        <f>IF(A27="","",IF(H27=0,'列表'!$G$5,IF(I27&lt;H27,'列表'!$G$8,IF(H27&gt;=3,'列表'!$G$7,'列表'!$G$6))))</f>
        <v/>
      </c>
    </row>
    <row r="28">
      <c r="A28" s="4" t="n"/>
      <c r="B28" s="5" t="n"/>
      <c r="C28" s="5" t="n"/>
      <c r="D28" s="5" t="n"/>
      <c r="E28" s="5" t="n"/>
      <c r="F28" s="6" t="n"/>
      <c r="G28" s="5" t="n"/>
      <c r="H28" s="7">
        <f>IF(A28="","",COUNTIFS('测试记录'!$B$5:$B$203,A28,'测试记录'!$E$5:$E$203,F28))</f>
        <v/>
      </c>
      <c r="I28" s="7">
        <f>IF(A28="","",COUNTIFS('测试记录'!$B$5:$B$203,A28,'测试记录'!$E$5:$E$203,F28,'测试记录'!$H$5:$H$203,'列表'!$D$5))</f>
        <v/>
      </c>
      <c r="J28" s="8">
        <f>IF(A28="","",IF(H28=0,"",SUMPRODUCT(MAX(('测试记录'!$B$5:$B$203=A28)*('测试记录'!$E$5:$E$203=F28)*'测试记录'!$A$5:$A$203))))</f>
        <v/>
      </c>
      <c r="K28" s="9">
        <f>IF(A28="","",IF(H28=0,'列表'!$G$5,IF(I28&lt;H28,'列表'!$G$8,IF(H28&gt;=3,'列表'!$G$7,'列表'!$G$6))))</f>
        <v/>
      </c>
    </row>
    <row r="29">
      <c r="A29" s="4" t="n"/>
      <c r="B29" s="5" t="n"/>
      <c r="C29" s="5" t="n"/>
      <c r="D29" s="5" t="n"/>
      <c r="E29" s="5" t="n"/>
      <c r="F29" s="6" t="n"/>
      <c r="G29" s="5" t="n"/>
      <c r="H29" s="7">
        <f>IF(A29="","",COUNTIFS('测试记录'!$B$5:$B$203,A29,'测试记录'!$E$5:$E$203,F29))</f>
        <v/>
      </c>
      <c r="I29" s="7">
        <f>IF(A29="","",COUNTIFS('测试记录'!$B$5:$B$203,A29,'测试记录'!$E$5:$E$203,F29,'测试记录'!$H$5:$H$203,'列表'!$D$5))</f>
        <v/>
      </c>
      <c r="J29" s="8">
        <f>IF(A29="","",IF(H29=0,"",SUMPRODUCT(MAX(('测试记录'!$B$5:$B$203=A29)*('测试记录'!$E$5:$E$203=F29)*'测试记录'!$A$5:$A$203))))</f>
        <v/>
      </c>
      <c r="K29" s="9">
        <f>IF(A29="","",IF(H29=0,'列表'!$G$5,IF(I29&lt;H29,'列表'!$G$8,IF(H29&gt;=3,'列表'!$G$7,'列表'!$G$6))))</f>
        <v/>
      </c>
    </row>
    <row r="30">
      <c r="A30" s="4" t="n"/>
      <c r="B30" s="5" t="n"/>
      <c r="C30" s="5" t="n"/>
      <c r="D30" s="5" t="n"/>
      <c r="E30" s="5" t="n"/>
      <c r="F30" s="6" t="n"/>
      <c r="G30" s="5" t="n"/>
      <c r="H30" s="7">
        <f>IF(A30="","",COUNTIFS('测试记录'!$B$5:$B$203,A30,'测试记录'!$E$5:$E$203,F30))</f>
        <v/>
      </c>
      <c r="I30" s="7">
        <f>IF(A30="","",COUNTIFS('测试记录'!$B$5:$B$203,A30,'测试记录'!$E$5:$E$203,F30,'测试记录'!$H$5:$H$203,'列表'!$D$5))</f>
        <v/>
      </c>
      <c r="J30" s="8">
        <f>IF(A30="","",IF(H30=0,"",SUMPRODUCT(MAX(('测试记录'!$B$5:$B$203=A30)*('测试记录'!$E$5:$E$203=F30)*'测试记录'!$A$5:$A$203))))</f>
        <v/>
      </c>
      <c r="K30" s="9">
        <f>IF(A30="","",IF(H30=0,'列表'!$G$5,IF(I30&lt;H30,'列表'!$G$8,IF(H30&gt;=3,'列表'!$G$7,'列表'!$G$6))))</f>
        <v/>
      </c>
    </row>
    <row r="31">
      <c r="A31" s="4" t="n"/>
      <c r="B31" s="5" t="n"/>
      <c r="C31" s="5" t="n"/>
      <c r="D31" s="5" t="n"/>
      <c r="E31" s="5" t="n"/>
      <c r="F31" s="6" t="n"/>
      <c r="G31" s="5" t="n"/>
      <c r="H31" s="7">
        <f>IF(A31="","",COUNTIFS('测试记录'!$B$5:$B$203,A31,'测试记录'!$E$5:$E$203,F31))</f>
        <v/>
      </c>
      <c r="I31" s="7">
        <f>IF(A31="","",COUNTIFS('测试记录'!$B$5:$B$203,A31,'测试记录'!$E$5:$E$203,F31,'测试记录'!$H$5:$H$203,'列表'!$D$5))</f>
        <v/>
      </c>
      <c r="J31" s="8">
        <f>IF(A31="","",IF(H31=0,"",SUMPRODUCT(MAX(('测试记录'!$B$5:$B$203=A31)*('测试记录'!$E$5:$E$203=F31)*'测试记录'!$A$5:$A$203))))</f>
        <v/>
      </c>
      <c r="K31" s="9">
        <f>IF(A31="","",IF(H31=0,'列表'!$G$5,IF(I31&lt;H31,'列表'!$G$8,IF(H31&gt;=3,'列表'!$G$7,'列表'!$G$6))))</f>
        <v/>
      </c>
    </row>
    <row r="32">
      <c r="A32" s="4" t="n"/>
      <c r="B32" s="5" t="n"/>
      <c r="C32" s="5" t="n"/>
      <c r="D32" s="5" t="n"/>
      <c r="E32" s="5" t="n"/>
      <c r="F32" s="6" t="n"/>
      <c r="G32" s="5" t="n"/>
      <c r="H32" s="7">
        <f>IF(A32="","",COUNTIFS('测试记录'!$B$5:$B$203,A32,'测试记录'!$E$5:$E$203,F32))</f>
        <v/>
      </c>
      <c r="I32" s="7">
        <f>IF(A32="","",COUNTIFS('测试记录'!$B$5:$B$203,A32,'测试记录'!$E$5:$E$203,F32,'测试记录'!$H$5:$H$203,'列表'!$D$5))</f>
        <v/>
      </c>
      <c r="J32" s="8">
        <f>IF(A32="","",IF(H32=0,"",SUMPRODUCT(MAX(('测试记录'!$B$5:$B$203=A32)*('测试记录'!$E$5:$E$203=F32)*'测试记录'!$A$5:$A$203))))</f>
        <v/>
      </c>
      <c r="K32" s="9">
        <f>IF(A32="","",IF(H32=0,'列表'!$G$5,IF(I32&lt;H32,'列表'!$G$8,IF(H32&gt;=3,'列表'!$G$7,'列表'!$G$6))))</f>
        <v/>
      </c>
    </row>
    <row r="33">
      <c r="A33" s="4" t="n"/>
      <c r="B33" s="5" t="n"/>
      <c r="C33" s="5" t="n"/>
      <c r="D33" s="5" t="n"/>
      <c r="E33" s="5" t="n"/>
      <c r="F33" s="6" t="n"/>
      <c r="G33" s="5" t="n"/>
      <c r="H33" s="7">
        <f>IF(A33="","",COUNTIFS('测试记录'!$B$5:$B$203,A33,'测试记录'!$E$5:$E$203,F33))</f>
        <v/>
      </c>
      <c r="I33" s="7">
        <f>IF(A33="","",COUNTIFS('测试记录'!$B$5:$B$203,A33,'测试记录'!$E$5:$E$203,F33,'测试记录'!$H$5:$H$203,'列表'!$D$5))</f>
        <v/>
      </c>
      <c r="J33" s="8">
        <f>IF(A33="","",IF(H33=0,"",SUMPRODUCT(MAX(('测试记录'!$B$5:$B$203=A33)*('测试记录'!$E$5:$E$203=F33)*'测试记录'!$A$5:$A$203))))</f>
        <v/>
      </c>
      <c r="K33" s="9">
        <f>IF(A33="","",IF(H33=0,'列表'!$G$5,IF(I33&lt;H33,'列表'!$G$8,IF(H33&gt;=3,'列表'!$G$7,'列表'!$G$6))))</f>
        <v/>
      </c>
    </row>
    <row r="34">
      <c r="A34" s="4" t="n"/>
      <c r="B34" s="5" t="n"/>
      <c r="C34" s="5" t="n"/>
      <c r="D34" s="5" t="n"/>
      <c r="E34" s="5" t="n"/>
      <c r="F34" s="6" t="n"/>
      <c r="G34" s="5" t="n"/>
      <c r="H34" s="7">
        <f>IF(A34="","",COUNTIFS('测试记录'!$B$5:$B$203,A34,'测试记录'!$E$5:$E$203,F34))</f>
        <v/>
      </c>
      <c r="I34" s="7">
        <f>IF(A34="","",COUNTIFS('测试记录'!$B$5:$B$203,A34,'测试记录'!$E$5:$E$203,F34,'测试记录'!$H$5:$H$203,'列表'!$D$5))</f>
        <v/>
      </c>
      <c r="J34" s="8">
        <f>IF(A34="","",IF(H34=0,"",SUMPRODUCT(MAX(('测试记录'!$B$5:$B$203=A34)*('测试记录'!$E$5:$E$203=F34)*'测试记录'!$A$5:$A$203))))</f>
        <v/>
      </c>
      <c r="K34" s="9">
        <f>IF(A34="","",IF(H34=0,'列表'!$G$5,IF(I34&lt;H34,'列表'!$G$8,IF(H34&gt;=3,'列表'!$G$7,'列表'!$G$6))))</f>
        <v/>
      </c>
    </row>
    <row r="35">
      <c r="A35" s="4" t="n"/>
      <c r="B35" s="5" t="n"/>
      <c r="C35" s="5" t="n"/>
      <c r="D35" s="5" t="n"/>
      <c r="E35" s="5" t="n"/>
      <c r="F35" s="6" t="n"/>
      <c r="G35" s="5" t="n"/>
      <c r="H35" s="7">
        <f>IF(A35="","",COUNTIFS('测试记录'!$B$5:$B$203,A35,'测试记录'!$E$5:$E$203,F35))</f>
        <v/>
      </c>
      <c r="I35" s="7">
        <f>IF(A35="","",COUNTIFS('测试记录'!$B$5:$B$203,A35,'测试记录'!$E$5:$E$203,F35,'测试记录'!$H$5:$H$203,'列表'!$D$5))</f>
        <v/>
      </c>
      <c r="J35" s="8">
        <f>IF(A35="","",IF(H35=0,"",SUMPRODUCT(MAX(('测试记录'!$B$5:$B$203=A35)*('测试记录'!$E$5:$E$203=F35)*'测试记录'!$A$5:$A$203))))</f>
        <v/>
      </c>
      <c r="K35" s="9">
        <f>IF(A35="","",IF(H35=0,'列表'!$G$5,IF(I35&lt;H35,'列表'!$G$8,IF(H35&gt;=3,'列表'!$G$7,'列表'!$G$6))))</f>
        <v/>
      </c>
    </row>
    <row r="36">
      <c r="A36" s="4" t="n"/>
      <c r="B36" s="5" t="n"/>
      <c r="C36" s="5" t="n"/>
      <c r="D36" s="5" t="n"/>
      <c r="E36" s="5" t="n"/>
      <c r="F36" s="6" t="n"/>
      <c r="G36" s="5" t="n"/>
      <c r="H36" s="7">
        <f>IF(A36="","",COUNTIFS('测试记录'!$B$5:$B$203,A36,'测试记录'!$E$5:$E$203,F36))</f>
        <v/>
      </c>
      <c r="I36" s="7">
        <f>IF(A36="","",COUNTIFS('测试记录'!$B$5:$B$203,A36,'测试记录'!$E$5:$E$203,F36,'测试记录'!$H$5:$H$203,'列表'!$D$5))</f>
        <v/>
      </c>
      <c r="J36" s="8">
        <f>IF(A36="","",IF(H36=0,"",SUMPRODUCT(MAX(('测试记录'!$B$5:$B$203=A36)*('测试记录'!$E$5:$E$203=F36)*'测试记录'!$A$5:$A$203))))</f>
        <v/>
      </c>
      <c r="K36" s="9">
        <f>IF(A36="","",IF(H36=0,'列表'!$G$5,IF(I36&lt;H36,'列表'!$G$8,IF(H36&gt;=3,'列表'!$G$7,'列表'!$G$6))))</f>
        <v/>
      </c>
    </row>
    <row r="37">
      <c r="A37" s="4" t="n"/>
      <c r="B37" s="5" t="n"/>
      <c r="C37" s="5" t="n"/>
      <c r="D37" s="5" t="n"/>
      <c r="E37" s="5" t="n"/>
      <c r="F37" s="6" t="n"/>
      <c r="G37" s="5" t="n"/>
      <c r="H37" s="7">
        <f>IF(A37="","",COUNTIFS('测试记录'!$B$5:$B$203,A37,'测试记录'!$E$5:$E$203,F37))</f>
        <v/>
      </c>
      <c r="I37" s="7">
        <f>IF(A37="","",COUNTIFS('测试记录'!$B$5:$B$203,A37,'测试记录'!$E$5:$E$203,F37,'测试记录'!$H$5:$H$203,'列表'!$D$5))</f>
        <v/>
      </c>
      <c r="J37" s="8">
        <f>IF(A37="","",IF(H37=0,"",SUMPRODUCT(MAX(('测试记录'!$B$5:$B$203=A37)*('测试记录'!$E$5:$E$203=F37)*'测试记录'!$A$5:$A$203))))</f>
        <v/>
      </c>
      <c r="K37" s="9">
        <f>IF(A37="","",IF(H37=0,'列表'!$G$5,IF(I37&lt;H37,'列表'!$G$8,IF(H37&gt;=3,'列表'!$G$7,'列表'!$G$6))))</f>
        <v/>
      </c>
    </row>
    <row r="38">
      <c r="A38" s="4" t="n"/>
      <c r="B38" s="5" t="n"/>
      <c r="C38" s="5" t="n"/>
      <c r="D38" s="5" t="n"/>
      <c r="E38" s="5" t="n"/>
      <c r="F38" s="6" t="n"/>
      <c r="G38" s="5" t="n"/>
      <c r="H38" s="7">
        <f>IF(A38="","",COUNTIFS('测试记录'!$B$5:$B$203,A38,'测试记录'!$E$5:$E$203,F38))</f>
        <v/>
      </c>
      <c r="I38" s="7">
        <f>IF(A38="","",COUNTIFS('测试记录'!$B$5:$B$203,A38,'测试记录'!$E$5:$E$203,F38,'测试记录'!$H$5:$H$203,'列表'!$D$5))</f>
        <v/>
      </c>
      <c r="J38" s="8">
        <f>IF(A38="","",IF(H38=0,"",SUMPRODUCT(MAX(('测试记录'!$B$5:$B$203=A38)*('测试记录'!$E$5:$E$203=F38)*'测试记录'!$A$5:$A$203))))</f>
        <v/>
      </c>
      <c r="K38" s="9">
        <f>IF(A38="","",IF(H38=0,'列表'!$G$5,IF(I38&lt;H38,'列表'!$G$8,IF(H38&gt;=3,'列表'!$G$7,'列表'!$G$6))))</f>
        <v/>
      </c>
    </row>
    <row r="39">
      <c r="A39" s="4" t="n"/>
      <c r="B39" s="5" t="n"/>
      <c r="C39" s="5" t="n"/>
      <c r="D39" s="5" t="n"/>
      <c r="E39" s="5" t="n"/>
      <c r="F39" s="6" t="n"/>
      <c r="G39" s="5" t="n"/>
      <c r="H39" s="7">
        <f>IF(A39="","",COUNTIFS('测试记录'!$B$5:$B$203,A39,'测试记录'!$E$5:$E$203,F39))</f>
        <v/>
      </c>
      <c r="I39" s="7">
        <f>IF(A39="","",COUNTIFS('测试记录'!$B$5:$B$203,A39,'测试记录'!$E$5:$E$203,F39,'测试记录'!$H$5:$H$203,'列表'!$D$5))</f>
        <v/>
      </c>
      <c r="J39" s="8">
        <f>IF(A39="","",IF(H39=0,"",SUMPRODUCT(MAX(('测试记录'!$B$5:$B$203=A39)*('测试记录'!$E$5:$E$203=F39)*'测试记录'!$A$5:$A$203))))</f>
        <v/>
      </c>
      <c r="K39" s="9">
        <f>IF(A39="","",IF(H39=0,'列表'!$G$5,IF(I39&lt;H39,'列表'!$G$8,IF(H39&gt;=3,'列表'!$G$7,'列表'!$G$6))))</f>
        <v/>
      </c>
    </row>
    <row r="40">
      <c r="A40" s="4" t="n"/>
      <c r="B40" s="5" t="n"/>
      <c r="C40" s="5" t="n"/>
      <c r="D40" s="5" t="n"/>
      <c r="E40" s="5" t="n"/>
      <c r="F40" s="6" t="n"/>
      <c r="G40" s="5" t="n"/>
      <c r="H40" s="7">
        <f>IF(A40="","",COUNTIFS('测试记录'!$B$5:$B$203,A40,'测试记录'!$E$5:$E$203,F40))</f>
        <v/>
      </c>
      <c r="I40" s="7">
        <f>IF(A40="","",COUNTIFS('测试记录'!$B$5:$B$203,A40,'测试记录'!$E$5:$E$203,F40,'测试记录'!$H$5:$H$203,'列表'!$D$5))</f>
        <v/>
      </c>
      <c r="J40" s="8">
        <f>IF(A40="","",IF(H40=0,"",SUMPRODUCT(MAX(('测试记录'!$B$5:$B$203=A40)*('测试记录'!$E$5:$E$203=F40)*'测试记录'!$A$5:$A$203))))</f>
        <v/>
      </c>
      <c r="K40" s="9">
        <f>IF(A40="","",IF(H40=0,'列表'!$G$5,IF(I40&lt;H40,'列表'!$G$8,IF(H40&gt;=3,'列表'!$G$7,'列表'!$G$6))))</f>
        <v/>
      </c>
    </row>
    <row r="41">
      <c r="A41" s="4" t="n"/>
      <c r="B41" s="5" t="n"/>
      <c r="C41" s="5" t="n"/>
      <c r="D41" s="5" t="n"/>
      <c r="E41" s="5" t="n"/>
      <c r="F41" s="6" t="n"/>
      <c r="G41" s="5" t="n"/>
      <c r="H41" s="7">
        <f>IF(A41="","",COUNTIFS('测试记录'!$B$5:$B$203,A41,'测试记录'!$E$5:$E$203,F41))</f>
        <v/>
      </c>
      <c r="I41" s="7">
        <f>IF(A41="","",COUNTIFS('测试记录'!$B$5:$B$203,A41,'测试记录'!$E$5:$E$203,F41,'测试记录'!$H$5:$H$203,'列表'!$D$5))</f>
        <v/>
      </c>
      <c r="J41" s="8">
        <f>IF(A41="","",IF(H41=0,"",SUMPRODUCT(MAX(('测试记录'!$B$5:$B$203=A41)*('测试记录'!$E$5:$E$203=F41)*'测试记录'!$A$5:$A$203))))</f>
        <v/>
      </c>
      <c r="K41" s="9">
        <f>IF(A41="","",IF(H41=0,'列表'!$G$5,IF(I41&lt;H41,'列表'!$G$8,IF(H41&gt;=3,'列表'!$G$7,'列表'!$G$6))))</f>
        <v/>
      </c>
    </row>
    <row r="42">
      <c r="A42" s="4" t="n"/>
      <c r="B42" s="5" t="n"/>
      <c r="C42" s="5" t="n"/>
      <c r="D42" s="5" t="n"/>
      <c r="E42" s="5" t="n"/>
      <c r="F42" s="6" t="n"/>
      <c r="G42" s="5" t="n"/>
      <c r="H42" s="7">
        <f>IF(A42="","",COUNTIFS('测试记录'!$B$5:$B$203,A42,'测试记录'!$E$5:$E$203,F42))</f>
        <v/>
      </c>
      <c r="I42" s="7">
        <f>IF(A42="","",COUNTIFS('测试记录'!$B$5:$B$203,A42,'测试记录'!$E$5:$E$203,F42,'测试记录'!$H$5:$H$203,'列表'!$D$5))</f>
        <v/>
      </c>
      <c r="J42" s="8">
        <f>IF(A42="","",IF(H42=0,"",SUMPRODUCT(MAX(('测试记录'!$B$5:$B$203=A42)*('测试记录'!$E$5:$E$203=F42)*'测试记录'!$A$5:$A$203))))</f>
        <v/>
      </c>
      <c r="K42" s="9">
        <f>IF(A42="","",IF(H42=0,'列表'!$G$5,IF(I42&lt;H42,'列表'!$G$8,IF(H42&gt;=3,'列表'!$G$7,'列表'!$G$6))))</f>
        <v/>
      </c>
    </row>
    <row r="43">
      <c r="A43" s="4" t="n"/>
      <c r="B43" s="5" t="n"/>
      <c r="C43" s="5" t="n"/>
      <c r="D43" s="5" t="n"/>
      <c r="E43" s="5" t="n"/>
      <c r="F43" s="6" t="n"/>
      <c r="G43" s="5" t="n"/>
      <c r="H43" s="7">
        <f>IF(A43="","",COUNTIFS('测试记录'!$B$5:$B$203,A43,'测试记录'!$E$5:$E$203,F43))</f>
        <v/>
      </c>
      <c r="I43" s="7">
        <f>IF(A43="","",COUNTIFS('测试记录'!$B$5:$B$203,A43,'测试记录'!$E$5:$E$203,F43,'测试记录'!$H$5:$H$203,'列表'!$D$5))</f>
        <v/>
      </c>
      <c r="J43" s="8">
        <f>IF(A43="","",IF(H43=0,"",SUMPRODUCT(MAX(('测试记录'!$B$5:$B$203=A43)*('测试记录'!$E$5:$E$203=F43)*'测试记录'!$A$5:$A$203))))</f>
        <v/>
      </c>
      <c r="K43" s="9">
        <f>IF(A43="","",IF(H43=0,'列表'!$G$5,IF(I43&lt;H43,'列表'!$G$8,IF(H43&gt;=3,'列表'!$G$7,'列表'!$G$6))))</f>
        <v/>
      </c>
    </row>
    <row r="44">
      <c r="A44" s="4" t="n"/>
      <c r="B44" s="5" t="n"/>
      <c r="C44" s="5" t="n"/>
      <c r="D44" s="5" t="n"/>
      <c r="E44" s="5" t="n"/>
      <c r="F44" s="6" t="n"/>
      <c r="G44" s="5" t="n"/>
      <c r="H44" s="7">
        <f>IF(A44="","",COUNTIFS('测试记录'!$B$5:$B$203,A44,'测试记录'!$E$5:$E$203,F44))</f>
        <v/>
      </c>
      <c r="I44" s="7">
        <f>IF(A44="","",COUNTIFS('测试记录'!$B$5:$B$203,A44,'测试记录'!$E$5:$E$203,F44,'测试记录'!$H$5:$H$203,'列表'!$D$5))</f>
        <v/>
      </c>
      <c r="J44" s="8">
        <f>IF(A44="","",IF(H44=0,"",SUMPRODUCT(MAX(('测试记录'!$B$5:$B$203=A44)*('测试记录'!$E$5:$E$203=F44)*'测试记录'!$A$5:$A$203))))</f>
        <v/>
      </c>
      <c r="K44" s="9">
        <f>IF(A44="","",IF(H44=0,'列表'!$G$5,IF(I44&lt;H44,'列表'!$G$8,IF(H44&gt;=3,'列表'!$G$7,'列表'!$G$6))))</f>
        <v/>
      </c>
    </row>
    <row r="45">
      <c r="A45" s="4" t="n"/>
      <c r="B45" s="5" t="n"/>
      <c r="C45" s="5" t="n"/>
      <c r="D45" s="5" t="n"/>
      <c r="E45" s="5" t="n"/>
      <c r="F45" s="6" t="n"/>
      <c r="G45" s="5" t="n"/>
      <c r="H45" s="7">
        <f>IF(A45="","",COUNTIFS('测试记录'!$B$5:$B$203,A45,'测试记录'!$E$5:$E$203,F45))</f>
        <v/>
      </c>
      <c r="I45" s="7">
        <f>IF(A45="","",COUNTIFS('测试记录'!$B$5:$B$203,A45,'测试记录'!$E$5:$E$203,F45,'测试记录'!$H$5:$H$203,'列表'!$D$5))</f>
        <v/>
      </c>
      <c r="J45" s="8">
        <f>IF(A45="","",IF(H45=0,"",SUMPRODUCT(MAX(('测试记录'!$B$5:$B$203=A45)*('测试记录'!$E$5:$E$203=F45)*'测试记录'!$A$5:$A$203))))</f>
        <v/>
      </c>
      <c r="K45" s="9">
        <f>IF(A45="","",IF(H45=0,'列表'!$G$5,IF(I45&lt;H45,'列表'!$G$8,IF(H45&gt;=3,'列表'!$G$7,'列表'!$G$6))))</f>
        <v/>
      </c>
    </row>
    <row r="46">
      <c r="A46" s="4" t="n"/>
      <c r="B46" s="5" t="n"/>
      <c r="C46" s="5" t="n"/>
      <c r="D46" s="5" t="n"/>
      <c r="E46" s="5" t="n"/>
      <c r="F46" s="6" t="n"/>
      <c r="G46" s="5" t="n"/>
      <c r="H46" s="7">
        <f>IF(A46="","",COUNTIFS('测试记录'!$B$5:$B$203,A46,'测试记录'!$E$5:$E$203,F46))</f>
        <v/>
      </c>
      <c r="I46" s="7">
        <f>IF(A46="","",COUNTIFS('测试记录'!$B$5:$B$203,A46,'测试记录'!$E$5:$E$203,F46,'测试记录'!$H$5:$H$203,'列表'!$D$5))</f>
        <v/>
      </c>
      <c r="J46" s="8">
        <f>IF(A46="","",IF(H46=0,"",SUMPRODUCT(MAX(('测试记录'!$B$5:$B$203=A46)*('测试记录'!$E$5:$E$203=F46)*'测试记录'!$A$5:$A$203))))</f>
        <v/>
      </c>
      <c r="K46" s="9">
        <f>IF(A46="","",IF(H46=0,'列表'!$G$5,IF(I46&lt;H46,'列表'!$G$8,IF(H46&gt;=3,'列表'!$G$7,'列表'!$G$6))))</f>
        <v/>
      </c>
    </row>
    <row r="47">
      <c r="A47" s="4" t="n"/>
      <c r="B47" s="5" t="n"/>
      <c r="C47" s="5" t="n"/>
      <c r="D47" s="5" t="n"/>
      <c r="E47" s="5" t="n"/>
      <c r="F47" s="6" t="n"/>
      <c r="G47" s="5" t="n"/>
      <c r="H47" s="7">
        <f>IF(A47="","",COUNTIFS('测试记录'!$B$5:$B$203,A47,'测试记录'!$E$5:$E$203,F47))</f>
        <v/>
      </c>
      <c r="I47" s="7">
        <f>IF(A47="","",COUNTIFS('测试记录'!$B$5:$B$203,A47,'测试记录'!$E$5:$E$203,F47,'测试记录'!$H$5:$H$203,'列表'!$D$5))</f>
        <v/>
      </c>
      <c r="J47" s="8">
        <f>IF(A47="","",IF(H47=0,"",SUMPRODUCT(MAX(('测试记录'!$B$5:$B$203=A47)*('测试记录'!$E$5:$E$203=F47)*'测试记录'!$A$5:$A$203))))</f>
        <v/>
      </c>
      <c r="K47" s="9">
        <f>IF(A47="","",IF(H47=0,'列表'!$G$5,IF(I47&lt;H47,'列表'!$G$8,IF(H47&gt;=3,'列表'!$G$7,'列表'!$G$6))))</f>
        <v/>
      </c>
    </row>
    <row r="48">
      <c r="A48" s="4" t="n"/>
      <c r="B48" s="5" t="n"/>
      <c r="C48" s="5" t="n"/>
      <c r="D48" s="5" t="n"/>
      <c r="E48" s="5" t="n"/>
      <c r="F48" s="6" t="n"/>
      <c r="G48" s="5" t="n"/>
      <c r="H48" s="7">
        <f>IF(A48="","",COUNTIFS('测试记录'!$B$5:$B$203,A48,'测试记录'!$E$5:$E$203,F48))</f>
        <v/>
      </c>
      <c r="I48" s="7">
        <f>IF(A48="","",COUNTIFS('测试记录'!$B$5:$B$203,A48,'测试记录'!$E$5:$E$203,F48,'测试记录'!$H$5:$H$203,'列表'!$D$5))</f>
        <v/>
      </c>
      <c r="J48" s="8">
        <f>IF(A48="","",IF(H48=0,"",SUMPRODUCT(MAX(('测试记录'!$B$5:$B$203=A48)*('测试记录'!$E$5:$E$203=F48)*'测试记录'!$A$5:$A$203))))</f>
        <v/>
      </c>
      <c r="K48" s="9">
        <f>IF(A48="","",IF(H48=0,'列表'!$G$5,IF(I48&lt;H48,'列表'!$G$8,IF(H48&gt;=3,'列表'!$G$7,'列表'!$G$6))))</f>
        <v/>
      </c>
    </row>
    <row r="49">
      <c r="A49" s="4" t="n"/>
      <c r="B49" s="5" t="n"/>
      <c r="C49" s="5" t="n"/>
      <c r="D49" s="5" t="n"/>
      <c r="E49" s="5" t="n"/>
      <c r="F49" s="6" t="n"/>
      <c r="G49" s="5" t="n"/>
      <c r="H49" s="7">
        <f>IF(A49="","",COUNTIFS('测试记录'!$B$5:$B$203,A49,'测试记录'!$E$5:$E$203,F49))</f>
        <v/>
      </c>
      <c r="I49" s="7">
        <f>IF(A49="","",COUNTIFS('测试记录'!$B$5:$B$203,A49,'测试记录'!$E$5:$E$203,F49,'测试记录'!$H$5:$H$203,'列表'!$D$5))</f>
        <v/>
      </c>
      <c r="J49" s="8">
        <f>IF(A49="","",IF(H49=0,"",SUMPRODUCT(MAX(('测试记录'!$B$5:$B$203=A49)*('测试记录'!$E$5:$E$203=F49)*'测试记录'!$A$5:$A$203))))</f>
        <v/>
      </c>
      <c r="K49" s="9">
        <f>IF(A49="","",IF(H49=0,'列表'!$G$5,IF(I49&lt;H49,'列表'!$G$8,IF(H49&gt;=3,'列表'!$G$7,'列表'!$G$6))))</f>
        <v/>
      </c>
    </row>
    <row r="50">
      <c r="A50" s="4" t="n"/>
      <c r="B50" s="5" t="n"/>
      <c r="C50" s="5" t="n"/>
      <c r="D50" s="5" t="n"/>
      <c r="E50" s="5" t="n"/>
      <c r="F50" s="6" t="n"/>
      <c r="G50" s="5" t="n"/>
      <c r="H50" s="7">
        <f>IF(A50="","",COUNTIFS('测试记录'!$B$5:$B$203,A50,'测试记录'!$E$5:$E$203,F50))</f>
        <v/>
      </c>
      <c r="I50" s="7">
        <f>IF(A50="","",COUNTIFS('测试记录'!$B$5:$B$203,A50,'测试记录'!$E$5:$E$203,F50,'测试记录'!$H$5:$H$203,'列表'!$D$5))</f>
        <v/>
      </c>
      <c r="J50" s="8">
        <f>IF(A50="","",IF(H50=0,"",SUMPRODUCT(MAX(('测试记录'!$B$5:$B$203=A50)*('测试记录'!$E$5:$E$203=F50)*'测试记录'!$A$5:$A$203))))</f>
        <v/>
      </c>
      <c r="K50" s="9">
        <f>IF(A50="","",IF(H50=0,'列表'!$G$5,IF(I50&lt;H50,'列表'!$G$8,IF(H50&gt;=3,'列表'!$G$7,'列表'!$G$6))))</f>
        <v/>
      </c>
    </row>
    <row r="51">
      <c r="A51" s="4" t="n"/>
      <c r="B51" s="5" t="n"/>
      <c r="C51" s="5" t="n"/>
      <c r="D51" s="5" t="n"/>
      <c r="E51" s="5" t="n"/>
      <c r="F51" s="6" t="n"/>
      <c r="G51" s="5" t="n"/>
      <c r="H51" s="7">
        <f>IF(A51="","",COUNTIFS('测试记录'!$B$5:$B$203,A51,'测试记录'!$E$5:$E$203,F51))</f>
        <v/>
      </c>
      <c r="I51" s="7">
        <f>IF(A51="","",COUNTIFS('测试记录'!$B$5:$B$203,A51,'测试记录'!$E$5:$E$203,F51,'测试记录'!$H$5:$H$203,'列表'!$D$5))</f>
        <v/>
      </c>
      <c r="J51" s="8">
        <f>IF(A51="","",IF(H51=0,"",SUMPRODUCT(MAX(('测试记录'!$B$5:$B$203=A51)*('测试记录'!$E$5:$E$203=F51)*'测试记录'!$A$5:$A$203))))</f>
        <v/>
      </c>
      <c r="K51" s="9">
        <f>IF(A51="","",IF(H51=0,'列表'!$G$5,IF(I51&lt;H51,'列表'!$G$8,IF(H51&gt;=3,'列表'!$G$7,'列表'!$G$6))))</f>
        <v/>
      </c>
    </row>
    <row r="52">
      <c r="A52" s="4" t="n"/>
      <c r="B52" s="5" t="n"/>
      <c r="C52" s="5" t="n"/>
      <c r="D52" s="5" t="n"/>
      <c r="E52" s="5" t="n"/>
      <c r="F52" s="6" t="n"/>
      <c r="G52" s="5" t="n"/>
      <c r="H52" s="7">
        <f>IF(A52="","",COUNTIFS('测试记录'!$B$5:$B$203,A52,'测试记录'!$E$5:$E$203,F52))</f>
        <v/>
      </c>
      <c r="I52" s="7">
        <f>IF(A52="","",COUNTIFS('测试记录'!$B$5:$B$203,A52,'测试记录'!$E$5:$E$203,F52,'测试记录'!$H$5:$H$203,'列表'!$D$5))</f>
        <v/>
      </c>
      <c r="J52" s="8">
        <f>IF(A52="","",IF(H52=0,"",SUMPRODUCT(MAX(('测试记录'!$B$5:$B$203=A52)*('测试记录'!$E$5:$E$203=F52)*'测试记录'!$A$5:$A$203))))</f>
        <v/>
      </c>
      <c r="K52" s="9">
        <f>IF(A52="","",IF(H52=0,'列表'!$G$5,IF(I52&lt;H52,'列表'!$G$8,IF(H52&gt;=3,'列表'!$G$7,'列表'!$G$6))))</f>
        <v/>
      </c>
    </row>
    <row r="53">
      <c r="A53" s="4" t="n"/>
      <c r="B53" s="5" t="n"/>
      <c r="C53" s="5" t="n"/>
      <c r="D53" s="5" t="n"/>
      <c r="E53" s="5" t="n"/>
      <c r="F53" s="6" t="n"/>
      <c r="G53" s="5" t="n"/>
      <c r="H53" s="7">
        <f>IF(A53="","",COUNTIFS('测试记录'!$B$5:$B$203,A53,'测试记录'!$E$5:$E$203,F53))</f>
        <v/>
      </c>
      <c r="I53" s="7">
        <f>IF(A53="","",COUNTIFS('测试记录'!$B$5:$B$203,A53,'测试记录'!$E$5:$E$203,F53,'测试记录'!$H$5:$H$203,'列表'!$D$5))</f>
        <v/>
      </c>
      <c r="J53" s="8">
        <f>IF(A53="","",IF(H53=0,"",SUMPRODUCT(MAX(('测试记录'!$B$5:$B$203=A53)*('测试记录'!$E$5:$E$203=F53)*'测试记录'!$A$5:$A$203))))</f>
        <v/>
      </c>
      <c r="K53" s="9">
        <f>IF(A53="","",IF(H53=0,'列表'!$G$5,IF(I53&lt;H53,'列表'!$G$8,IF(H53&gt;=3,'列表'!$G$7,'列表'!$G$6))))</f>
        <v/>
      </c>
    </row>
    <row r="54">
      <c r="A54" s="4" t="n"/>
      <c r="B54" s="5" t="n"/>
      <c r="C54" s="5" t="n"/>
      <c r="D54" s="5" t="n"/>
      <c r="E54" s="5" t="n"/>
      <c r="F54" s="6" t="n"/>
      <c r="G54" s="5" t="n"/>
      <c r="H54" s="7">
        <f>IF(A54="","",COUNTIFS('测试记录'!$B$5:$B$203,A54,'测试记录'!$E$5:$E$203,F54))</f>
        <v/>
      </c>
      <c r="I54" s="7">
        <f>IF(A54="","",COUNTIFS('测试记录'!$B$5:$B$203,A54,'测试记录'!$E$5:$E$203,F54,'测试记录'!$H$5:$H$203,'列表'!$D$5))</f>
        <v/>
      </c>
      <c r="J54" s="8">
        <f>IF(A54="","",IF(H54=0,"",SUMPRODUCT(MAX(('测试记录'!$B$5:$B$203=A54)*('测试记录'!$E$5:$E$203=F54)*'测试记录'!$A$5:$A$203))))</f>
        <v/>
      </c>
      <c r="K54" s="9">
        <f>IF(A54="","",IF(H54=0,'列表'!$G$5,IF(I54&lt;H54,'列表'!$G$8,IF(H54&gt;=3,'列表'!$G$7,'列表'!$G$6))))</f>
        <v/>
      </c>
    </row>
  </sheetData>
  <autoFilter ref="A4:K54"/>
  <conditionalFormatting sqref="K5:K54">
    <cfRule type="expression" priority="1" dxfId="0">
      <formula>$K5="就绪"</formula>
    </cfRule>
    <cfRule type="expression" priority="2" dxfId="1">
      <formula>$K5="修改后复测"</formula>
    </cfRule>
    <cfRule type="expression" priority="3" dxfId="2">
      <formula>$K5="继续测试"</formula>
    </cfRule>
    <cfRule type="expression" priority="4" dxfId="3">
      <formula>$K5="未测试"</formula>
    </cfRule>
  </conditionalFormatting>
  <dataValidations count="2">
    <dataValidation sqref="B5:B54" showDropDown="0" showInputMessage="0" showErrorMessage="1" allowBlank="1" type="list">
      <formula1>='列表'!$A$5:$A$19</formula1>
    </dataValidation>
    <dataValidation sqref="G5:G54" showDropDown="0" showInputMessage="0" showErrorMessage="0" allowBlank="1" type="list">
      <formula1>='列表'!$C$5:$C$12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3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26" customWidth="1" min="3" max="3"/>
    <col width="13" customWidth="1" min="4" max="4"/>
    <col width="9" customWidth="1" min="5" max="5"/>
    <col width="15" customWidth="1" min="6" max="6"/>
    <col width="30" customWidth="1" min="7" max="7"/>
    <col width="11" customWidth="1" min="8" max="8"/>
    <col width="22" customWidth="1" min="9" max="9"/>
    <col width="24" customWidth="1" min="10" max="10"/>
    <col width="15" customWidth="1" min="11" max="11"/>
    <col width="46" customWidth="1" min="12" max="12"/>
    <col width="13" customWidth="1" min="13" max="13"/>
  </cols>
  <sheetData>
    <row r="1">
      <c r="A1" s="1" t="inlineStr">
        <is>
          <t>提示词测试记录</t>
        </is>
      </c>
    </row>
    <row r="2">
      <c r="A2" s="2" t="inlineStr">
        <is>
          <t>每次运行一行。检查结果：只有输出未经修改就通过全部 6 项检查，才填“通过”；如果您不得不更正某个事实、数字、名称、引语或承诺，就填“未通过”。提示词、阶段和计入状态会自动填写。</t>
        </is>
      </c>
    </row>
    <row r="3">
      <c r="A3" s="2" t="inlineStr">
        <is>
          <t>从列表中选择提示词 ID。用于交易：输出用到的交易；练习或未使用的输出留空。示例：Fieldfare Software，2026 年 9 月 29 日至 10 月 14 日。</t>
        </is>
      </c>
    </row>
    <row r="4" ht="44" customHeight="1">
      <c r="A4" s="3" t="inlineStr">
        <is>
          <t>日期</t>
        </is>
      </c>
      <c r="B4" s="3" t="inlineStr">
        <is>
          <t>提示词 ID</t>
        </is>
      </c>
      <c r="C4" s="3" t="inlineStr">
        <is>
          <t>提示词</t>
        </is>
      </c>
      <c r="D4" s="3" t="inlineStr">
        <is>
          <t>阶段</t>
        </is>
      </c>
      <c r="E4" s="3" t="inlineStr">
        <is>
          <t>版本</t>
        </is>
      </c>
      <c r="F4" s="3" t="inlineStr">
        <is>
          <t>助手</t>
        </is>
      </c>
      <c r="G4" s="3" t="inlineStr">
        <is>
          <t>测试输入（您粘贴的内容）</t>
        </is>
      </c>
      <c r="H4" s="3" t="inlineStr">
        <is>
          <t>检查结果</t>
        </is>
      </c>
      <c r="I4" s="3" t="inlineStr">
        <is>
          <t>发现的问题</t>
        </is>
      </c>
      <c r="J4" s="3" t="inlineStr">
        <is>
          <t>用于交易</t>
        </is>
      </c>
      <c r="K4" s="3" t="inlineStr">
        <is>
          <t>后续进展</t>
        </is>
      </c>
      <c r="L4" s="3" t="inlineStr">
        <is>
          <t>备注</t>
        </is>
      </c>
      <c r="M4" s="3" t="inlineStr">
        <is>
          <t>计入状态</t>
        </is>
      </c>
    </row>
    <row r="5" ht="32" customHeight="1">
      <c r="A5" s="10" t="n">
        <v>46294</v>
      </c>
      <c r="B5" s="4" t="inlineStr">
        <is>
          <t>2A</t>
        </is>
      </c>
      <c r="C5" s="11">
        <f>IF(B5="","",IFERROR(INDEX('提示词库'!$C$5:$C$54,MATCH(B5,'提示词库'!$A$5:$A$54,0)),""))</f>
        <v/>
      </c>
      <c r="D5" s="11">
        <f>IF(B5="","",IFERROR(INDEX('提示词库'!$B$5:$B$54,MATCH(B5,'提示词库'!$A$5:$A$54,0)),""))</f>
        <v/>
      </c>
      <c r="E5" s="6" t="inlineStr">
        <is>
          <t>v1</t>
        </is>
      </c>
      <c r="F5" s="5" t="inlineStr">
        <is>
          <t>ChatGPT</t>
        </is>
      </c>
      <c r="G5" s="5" t="inlineStr">
        <is>
          <t>网站文字，口腔连锁机构，4 家门店</t>
        </is>
      </c>
      <c r="H5" s="4" t="inlineStr">
        <is>
          <t>未通过</t>
        </is>
      </c>
      <c r="I5" s="5" t="inlineStr">
        <is>
          <t>编造的事实或数字</t>
        </is>
      </c>
      <c r="J5" s="5" t="n"/>
      <c r="K5" s="5" t="inlineStr">
        <is>
          <t>未使用</t>
        </is>
      </c>
      <c r="L5" s="5" t="inlineStr">
        <is>
          <t>添加了网站上没有的成立年份和员工人数。第 2 版要求每个事实都附来源句。</t>
        </is>
      </c>
      <c r="M5" s="7">
        <f>IF(B5="","",IF(E5=IFERROR(INDEX('提示词库'!$F$5:$F$54,MATCH(B5,'提示词库'!$A$5:$A$54,0)),""),'列表'!$H$5,'列表'!$H$6))</f>
        <v/>
      </c>
    </row>
    <row r="6" ht="32" customHeight="1">
      <c r="A6" s="10" t="n">
        <v>46295</v>
      </c>
      <c r="B6" s="4" t="inlineStr">
        <is>
          <t>2A</t>
        </is>
      </c>
      <c r="C6" s="11">
        <f>IF(B6="","",IFERROR(INDEX('提示词库'!$C$5:$C$54,MATCH(B6,'提示词库'!$A$5:$A$54,0)),""))</f>
        <v/>
      </c>
      <c r="D6" s="11">
        <f>IF(B6="","",IFERROR(INDEX('提示词库'!$B$5:$B$54,MATCH(B6,'提示词库'!$A$5:$A$54,0)),""))</f>
        <v/>
      </c>
      <c r="E6" s="6" t="inlineStr">
        <is>
          <t>v2</t>
        </is>
      </c>
      <c r="F6" s="5" t="inlineStr">
        <is>
          <t>ChatGPT</t>
        </is>
      </c>
      <c r="G6" s="5" t="inlineStr">
        <is>
          <t>网站文字，口腔连锁机构，4 家门店</t>
        </is>
      </c>
      <c r="H6" s="4" t="inlineStr">
        <is>
          <t>通过</t>
        </is>
      </c>
      <c r="I6" s="5" t="inlineStr">
        <is>
          <t>无</t>
        </is>
      </c>
      <c r="J6" s="5" t="inlineStr">
        <is>
          <t>口腔连锁机构，4 家门店</t>
        </is>
      </c>
      <c r="K6" s="5" t="inlineStr">
        <is>
          <t>已存入备注</t>
        </is>
      </c>
      <c r="L6" s="5" t="inlineStr">
        <is>
          <t>与第 1 版输入相同：每个事实都有来源句。</t>
        </is>
      </c>
      <c r="M6" s="7">
        <f>IF(B6="","",IF(E6=IFERROR(INDEX('提示词库'!$F$5:$F$54,MATCH(B6,'提示词库'!$A$5:$A$54,0)),""),'列表'!$H$5,'列表'!$H$6))</f>
        <v/>
      </c>
    </row>
    <row r="7" ht="19" customHeight="1">
      <c r="A7" s="10" t="n">
        <v>46296</v>
      </c>
      <c r="B7" s="4" t="inlineStr">
        <is>
          <t>2A</t>
        </is>
      </c>
      <c r="C7" s="11">
        <f>IF(B7="","",IFERROR(INDEX('提示词库'!$C$5:$C$54,MATCH(B7,'提示词库'!$A$5:$A$54,0)),""))</f>
        <v/>
      </c>
      <c r="D7" s="11">
        <f>IF(B7="","",IFERROR(INDEX('提示词库'!$B$5:$B$54,MATCH(B7,'提示词库'!$A$5:$A$54,0)),""))</f>
        <v/>
      </c>
      <c r="E7" s="6" t="inlineStr">
        <is>
          <t>v2</t>
        </is>
      </c>
      <c r="F7" s="5" t="inlineStr">
        <is>
          <t>Gemini</t>
        </is>
      </c>
      <c r="G7" s="5" t="inlineStr">
        <is>
          <t>网站文字，运动医学诊所</t>
        </is>
      </c>
      <c r="H7" s="4" t="inlineStr">
        <is>
          <t>通过</t>
        </is>
      </c>
      <c r="I7" s="5" t="inlineStr">
        <is>
          <t>无</t>
        </is>
      </c>
      <c r="J7" s="5" t="inlineStr">
        <is>
          <t>运动医学诊所，2 家门店</t>
        </is>
      </c>
      <c r="K7" s="5" t="inlineStr">
        <is>
          <t>已存入备注</t>
        </is>
      </c>
      <c r="L7" s="5" t="inlineStr">
        <is>
          <t>来自网站聊天的咨询线索。</t>
        </is>
      </c>
      <c r="M7" s="7">
        <f>IF(B7="","",IF(E7=IFERROR(INDEX('提示词库'!$F$5:$F$54,MATCH(B7,'提示词库'!$A$5:$A$54,0)),""),'列表'!$H$5,'列表'!$H$6))</f>
        <v/>
      </c>
    </row>
    <row r="8" ht="32" customHeight="1">
      <c r="A8" s="10" t="n">
        <v>46296</v>
      </c>
      <c r="B8" s="4" t="inlineStr">
        <is>
          <t>2B</t>
        </is>
      </c>
      <c r="C8" s="11">
        <f>IF(B8="","",IFERROR(INDEX('提示词库'!$C$5:$C$54,MATCH(B8,'提示词库'!$A$5:$A$54,0)),""))</f>
        <v/>
      </c>
      <c r="D8" s="11">
        <f>IF(B8="","",IFERROR(INDEX('提示词库'!$B$5:$B$54,MATCH(B8,'提示词库'!$A$5:$A$54,0)),""))</f>
        <v/>
      </c>
      <c r="E8" s="6" t="inlineStr">
        <is>
          <t>v1</t>
        </is>
      </c>
      <c r="F8" s="5" t="inlineStr">
        <is>
          <t>Claude</t>
        </is>
      </c>
      <c r="G8" s="5" t="inlineStr">
        <is>
          <t>调研笔记，口腔连锁机构</t>
        </is>
      </c>
      <c r="H8" s="4" t="inlineStr">
        <is>
          <t>通过</t>
        </is>
      </c>
      <c r="I8" s="5" t="inlineStr">
        <is>
          <t>无</t>
        </is>
      </c>
      <c r="J8" s="5" t="inlineStr">
        <is>
          <t>口腔连锁机构，4 家门店</t>
        </is>
      </c>
      <c r="K8" s="5" t="inlineStr">
        <is>
          <t>未回复</t>
        </is>
      </c>
      <c r="L8" s="5" t="inlineStr">
        <is>
          <t>148 字。邮寄地址和退订说明在 Elliot 的签名中。</t>
        </is>
      </c>
      <c r="M8" s="7">
        <f>IF(B8="","",IF(E8=IFERROR(INDEX('提示词库'!$F$5:$F$54,MATCH(B8,'提示词库'!$A$5:$A$54,0)),""),'列表'!$H$5,'列表'!$H$6))</f>
        <v/>
      </c>
    </row>
    <row r="9" ht="19" customHeight="1">
      <c r="A9" s="10" t="n">
        <v>46297</v>
      </c>
      <c r="B9" s="4" t="inlineStr">
        <is>
          <t>3A</t>
        </is>
      </c>
      <c r="C9" s="11">
        <f>IF(B9="","",IFERROR(INDEX('提示词库'!$C$5:$C$54,MATCH(B9,'提示词库'!$A$5:$A$54,0)),""))</f>
        <v/>
      </c>
      <c r="D9" s="11">
        <f>IF(B9="","",IFERROR(INDEX('提示词库'!$B$5:$B$54,MATCH(B9,'提示词库'!$A$5:$A$54,0)),""))</f>
        <v/>
      </c>
      <c r="E9" s="6" t="inlineStr">
        <is>
          <t>v1</t>
        </is>
      </c>
      <c r="F9" s="5" t="inlineStr">
        <is>
          <t>Gemini</t>
        </is>
      </c>
      <c r="G9" s="5" t="inlineStr">
        <is>
          <t>聊天和调研笔记，运动医学诊所</t>
        </is>
      </c>
      <c r="H9" s="4" t="inlineStr">
        <is>
          <t>通过</t>
        </is>
      </c>
      <c r="I9" s="5" t="inlineStr">
        <is>
          <t>无</t>
        </is>
      </c>
      <c r="J9" s="5" t="inlineStr">
        <is>
          <t>运动医学诊所，2 家门店</t>
        </is>
      </c>
      <c r="K9" s="5" t="inlineStr">
        <is>
          <t>已存入备注</t>
        </is>
      </c>
      <c r="L9" s="5" t="inlineStr">
        <is>
          <t>7 个问题，都不是聊天中已回答过的。</t>
        </is>
      </c>
      <c r="M9" s="7">
        <f>IF(B9="","",IF(E9=IFERROR(INDEX('提示词库'!$F$5:$F$54,MATCH(B9,'提示词库'!$A$5:$A$54,0)),""),'列表'!$H$5,'列表'!$H$6))</f>
        <v/>
      </c>
    </row>
    <row r="10" ht="32" customHeight="1">
      <c r="A10" s="10" t="n">
        <v>46301</v>
      </c>
      <c r="B10" s="4" t="inlineStr">
        <is>
          <t>2A</t>
        </is>
      </c>
      <c r="C10" s="11">
        <f>IF(B10="","",IFERROR(INDEX('提示词库'!$C$5:$C$54,MATCH(B10,'提示词库'!$A$5:$A$54,0)),""))</f>
        <v/>
      </c>
      <c r="D10" s="11">
        <f>IF(B10="","",IFERROR(INDEX('提示词库'!$B$5:$B$54,MATCH(B10,'提示词库'!$A$5:$A$54,0)),""))</f>
        <v/>
      </c>
      <c r="E10" s="6" t="inlineStr">
        <is>
          <t>v2</t>
        </is>
      </c>
      <c r="F10" s="5" t="inlineStr">
        <is>
          <t>ChatGPT</t>
        </is>
      </c>
      <c r="G10" s="5" t="inlineStr">
        <is>
          <t>Halden 网站：首页、门店、服务</t>
        </is>
      </c>
      <c r="H10" s="4" t="inlineStr">
        <is>
          <t>通过</t>
        </is>
      </c>
      <c r="I10" s="5" t="inlineStr">
        <is>
          <t>无</t>
        </is>
      </c>
      <c r="J10" s="5" t="inlineStr">
        <is>
          <t>Halden Physical Therapy</t>
        </is>
      </c>
      <c r="K10" s="5" t="inlineStr">
        <is>
          <t>已存入备注</t>
        </is>
      </c>
      <c r="L10" s="5" t="inlineStr">
        <is>
          <t>3 家门店和服务项目，每项都有来源句。成立年份：网站上没有。</t>
        </is>
      </c>
      <c r="M10" s="7">
        <f>IF(B10="","",IF(E10=IFERROR(INDEX('提示词库'!$F$5:$F$54,MATCH(B10,'提示词库'!$A$5:$A$54,0)),""),'列表'!$H$5,'列表'!$H$6))</f>
        <v/>
      </c>
    </row>
    <row r="11" ht="32" customHeight="1">
      <c r="A11" s="10" t="n">
        <v>46301</v>
      </c>
      <c r="B11" s="4" t="inlineStr">
        <is>
          <t>2B</t>
        </is>
      </c>
      <c r="C11" s="11">
        <f>IF(B11="","",IFERROR(INDEX('提示词库'!$C$5:$C$54,MATCH(B11,'提示词库'!$A$5:$A$54,0)),""))</f>
        <v/>
      </c>
      <c r="D11" s="11">
        <f>IF(B11="","",IFERROR(INDEX('提示词库'!$B$5:$B$54,MATCH(B11,'提示词库'!$A$5:$A$54,0)),""))</f>
        <v/>
      </c>
      <c r="E11" s="6" t="inlineStr">
        <is>
          <t>v1</t>
        </is>
      </c>
      <c r="F11" s="5" t="inlineStr">
        <is>
          <t>Claude</t>
        </is>
      </c>
      <c r="G11" s="5" t="inlineStr">
        <is>
          <t>Maya 的聊天和调研笔记</t>
        </is>
      </c>
      <c r="H11" s="4" t="inlineStr">
        <is>
          <t>通过</t>
        </is>
      </c>
      <c r="I11" s="5" t="inlineStr">
        <is>
          <t>无</t>
        </is>
      </c>
      <c r="J11" s="5" t="inlineStr">
        <is>
          <t>Halden Physical Therapy</t>
        </is>
      </c>
      <c r="K11" s="5" t="inlineStr">
        <is>
          <t>已约会议</t>
        </is>
      </c>
      <c r="L11" s="5" t="inlineStr">
        <is>
          <t>回复她的聊天，116 字。10 月 8 日（周四）9:00 通话。</t>
        </is>
      </c>
      <c r="M11" s="7">
        <f>IF(B11="","",IF(E11=IFERROR(INDEX('提示词库'!$F$5:$F$54,MATCH(B11,'提示词库'!$A$5:$A$54,0)),""),'列表'!$H$5,'列表'!$H$6))</f>
        <v/>
      </c>
    </row>
    <row r="12" ht="32" customHeight="1">
      <c r="A12" s="10" t="n">
        <v>46302</v>
      </c>
      <c r="B12" s="4" t="inlineStr">
        <is>
          <t>3A</t>
        </is>
      </c>
      <c r="C12" s="11">
        <f>IF(B12="","",IFERROR(INDEX('提示词库'!$C$5:$C$54,MATCH(B12,'提示词库'!$A$5:$A$54,0)),""))</f>
        <v/>
      </c>
      <c r="D12" s="11">
        <f>IF(B12="","",IFERROR(INDEX('提示词库'!$B$5:$B$54,MATCH(B12,'提示词库'!$A$5:$A$54,0)),""))</f>
        <v/>
      </c>
      <c r="E12" s="6" t="inlineStr">
        <is>
          <t>v1</t>
        </is>
      </c>
      <c r="F12" s="5" t="inlineStr">
        <is>
          <t>Gemini</t>
        </is>
      </c>
      <c r="G12" s="5" t="inlineStr">
        <is>
          <t>Maya 的聊天和调研笔记</t>
        </is>
      </c>
      <c r="H12" s="4" t="inlineStr">
        <is>
          <t>通过</t>
        </is>
      </c>
      <c r="I12" s="5" t="inlineStr">
        <is>
          <t>无</t>
        </is>
      </c>
      <c r="J12" s="5" t="inlineStr">
        <is>
          <t>Halden Physical Therapy</t>
        </is>
      </c>
      <c r="K12" s="5" t="inlineStr">
        <is>
          <t>已存入备注</t>
        </is>
      </c>
      <c r="L12" s="5" t="inlineStr">
        <is>
          <t>6 个问题；跳过了她在聊天中已回答的 2 个。</t>
        </is>
      </c>
      <c r="M12" s="7">
        <f>IF(B12="","",IF(E12=IFERROR(INDEX('提示词库'!$F$5:$F$54,MATCH(B12,'提示词库'!$A$5:$A$54,0)),""),'列表'!$H$5,'列表'!$H$6))</f>
        <v/>
      </c>
    </row>
    <row r="13" ht="32" customHeight="1">
      <c r="A13" s="10" t="n">
        <v>46303</v>
      </c>
      <c r="B13" s="4" t="inlineStr">
        <is>
          <t>3B</t>
        </is>
      </c>
      <c r="C13" s="11">
        <f>IF(B13="","",IFERROR(INDEX('提示词库'!$C$5:$C$54,MATCH(B13,'提示词库'!$A$5:$A$54,0)),""))</f>
        <v/>
      </c>
      <c r="D13" s="11">
        <f>IF(B13="","",IFERROR(INDEX('提示词库'!$B$5:$B$54,MATCH(B13,'提示词库'!$A$5:$A$54,0)),""))</f>
        <v/>
      </c>
      <c r="E13" s="6" t="inlineStr">
        <is>
          <t>v1</t>
        </is>
      </c>
      <c r="F13" s="5" t="inlineStr">
        <is>
          <t>Microsoft Copilot</t>
        </is>
      </c>
      <c r="G13" s="5" t="inlineStr">
        <is>
          <t>Elliot 的通话笔记，Halden，10 月 8 日</t>
        </is>
      </c>
      <c r="H13" s="4" t="inlineStr">
        <is>
          <t>未通过</t>
        </is>
      </c>
      <c r="I13" s="5" t="inlineStr">
        <is>
          <t>编造的事实或数字</t>
        </is>
      </c>
      <c r="J13" s="5" t="n"/>
      <c r="K13" s="5" t="inlineStr">
        <is>
          <t>未使用</t>
        </is>
      </c>
      <c r="L13" s="5" t="inlineStr">
        <is>
          <t>写了“预算：每月约 $500”：笔记中没有。第 2 版增加了“未提及”规则。</t>
        </is>
      </c>
      <c r="M13" s="7">
        <f>IF(B13="","",IF(E13=IFERROR(INDEX('提示词库'!$F$5:$F$54,MATCH(B13,'提示词库'!$A$5:$A$54,0)),""),'列表'!$H$5,'列表'!$H$6))</f>
        <v/>
      </c>
    </row>
    <row r="14" ht="32" customHeight="1">
      <c r="A14" s="10" t="n">
        <v>46303</v>
      </c>
      <c r="B14" s="4" t="inlineStr">
        <is>
          <t>3B</t>
        </is>
      </c>
      <c r="C14" s="11">
        <f>IF(B14="","",IFERROR(INDEX('提示词库'!$C$5:$C$54,MATCH(B14,'提示词库'!$A$5:$A$54,0)),""))</f>
        <v/>
      </c>
      <c r="D14" s="11">
        <f>IF(B14="","",IFERROR(INDEX('提示词库'!$B$5:$B$54,MATCH(B14,'提示词库'!$A$5:$A$54,0)),""))</f>
        <v/>
      </c>
      <c r="E14" s="6" t="inlineStr">
        <is>
          <t>v2</t>
        </is>
      </c>
      <c r="F14" s="5" t="inlineStr">
        <is>
          <t>Microsoft Copilot</t>
        </is>
      </c>
      <c r="G14" s="5" t="inlineStr">
        <is>
          <t>Elliot 的通话笔记，Halden，10 月 8 日</t>
        </is>
      </c>
      <c r="H14" s="4" t="inlineStr">
        <is>
          <t>通过</t>
        </is>
      </c>
      <c r="I14" s="5" t="inlineStr">
        <is>
          <t>无</t>
        </is>
      </c>
      <c r="J14" s="5" t="inlineStr">
        <is>
          <t>Halden Physical Therapy</t>
        </is>
      </c>
      <c r="K14" s="5" t="inlineStr">
        <is>
          <t>已存入备注</t>
        </is>
      </c>
      <c r="L14" s="5" t="inlineStr">
        <is>
          <t>预算：未提及。已在回顾邮件中询问。</t>
        </is>
      </c>
      <c r="M14" s="7">
        <f>IF(B14="","",IF(E14=IFERROR(INDEX('提示词库'!$F$5:$F$54,MATCH(B14,'提示词库'!$A$5:$A$54,0)),""),'列表'!$H$5,'列表'!$H$6))</f>
        <v/>
      </c>
    </row>
    <row r="15" ht="32" customHeight="1">
      <c r="A15" s="10" t="n">
        <v>46304</v>
      </c>
      <c r="B15" s="4" t="inlineStr">
        <is>
          <t>3B</t>
        </is>
      </c>
      <c r="C15" s="11">
        <f>IF(B15="","",IFERROR(INDEX('提示词库'!$C$5:$C$54,MATCH(B15,'提示词库'!$A$5:$A$54,0)),""))</f>
        <v/>
      </c>
      <c r="D15" s="11">
        <f>IF(B15="","",IFERROR(INDEX('提示词库'!$B$5:$B$54,MATCH(B15,'提示词库'!$A$5:$A$54,0)),""))</f>
        <v/>
      </c>
      <c r="E15" s="6" t="inlineStr">
        <is>
          <t>v2</t>
        </is>
      </c>
      <c r="F15" s="5" t="inlineStr">
        <is>
          <t>ChatGPT</t>
        </is>
      </c>
      <c r="G15" s="5" t="inlineStr">
        <is>
          <t>通话笔记，运动医学诊所</t>
        </is>
      </c>
      <c r="H15" s="4" t="inlineStr">
        <is>
          <t>通过</t>
        </is>
      </c>
      <c r="I15" s="5" t="inlineStr">
        <is>
          <t>无</t>
        </is>
      </c>
      <c r="J15" s="5" t="inlineStr">
        <is>
          <t>运动医学诊所，2 家门店</t>
        </is>
      </c>
      <c r="K15" s="5" t="inlineStr">
        <is>
          <t>阶段推进</t>
        </is>
      </c>
      <c r="L15" s="5" t="inlineStr">
        <is>
          <t>所有引语都逐字一致。</t>
        </is>
      </c>
      <c r="M15" s="7">
        <f>IF(B15="","",IF(E15=IFERROR(INDEX('提示词库'!$F$5:$F$54,MATCH(B15,'提示词库'!$A$5:$A$54,0)),""),'列表'!$H$5,'列表'!$H$6))</f>
        <v/>
      </c>
    </row>
    <row r="16" ht="32" customHeight="1">
      <c r="A16" s="10" t="n">
        <v>46307</v>
      </c>
      <c r="B16" s="4" t="inlineStr">
        <is>
          <t>3B</t>
        </is>
      </c>
      <c r="C16" s="11">
        <f>IF(B16="","",IFERROR(INDEX('提示词库'!$C$5:$C$54,MATCH(B16,'提示词库'!$A$5:$A$54,0)),""))</f>
        <v/>
      </c>
      <c r="D16" s="11">
        <f>IF(B16="","",IFERROR(INDEX('提示词库'!$B$5:$B$54,MATCH(B16,'提示词库'!$A$5:$A$54,0)),""))</f>
        <v/>
      </c>
      <c r="E16" s="6" t="inlineStr">
        <is>
          <t>v2</t>
        </is>
      </c>
      <c r="F16" s="5" t="inlineStr">
        <is>
          <t>Claude</t>
        </is>
      </c>
      <c r="G16" s="5" t="inlineStr">
        <is>
          <t>通话笔记，整脊诊所</t>
        </is>
      </c>
      <c r="H16" s="4" t="inlineStr">
        <is>
          <t>通过</t>
        </is>
      </c>
      <c r="I16" s="5" t="inlineStr">
        <is>
          <t>无</t>
        </is>
      </c>
      <c r="J16" s="5" t="inlineStr">
        <is>
          <t>整脊诊所，1 家门店</t>
        </is>
      </c>
      <c r="K16" s="5" t="inlineStr">
        <is>
          <t>已存入备注</t>
        </is>
      </c>
      <c r="L16" s="5" t="inlineStr">
        <is>
          <t>时间线：未提及。</t>
        </is>
      </c>
      <c r="M16" s="7">
        <f>IF(B16="","",IF(E16=IFERROR(INDEX('提示词库'!$F$5:$F$54,MATCH(B16,'提示词库'!$A$5:$A$54,0)),""),'列表'!$H$5,'列表'!$H$6))</f>
        <v/>
      </c>
    </row>
    <row r="17" ht="32" customHeight="1">
      <c r="A17" s="10" t="n">
        <v>46307</v>
      </c>
      <c r="B17" s="4" t="inlineStr">
        <is>
          <t>4A</t>
        </is>
      </c>
      <c r="C17" s="11">
        <f>IF(B17="","",IFERROR(INDEX('提示词库'!$C$5:$C$54,MATCH(B17,'提示词库'!$A$5:$A$54,0)),""))</f>
        <v/>
      </c>
      <c r="D17" s="11">
        <f>IF(B17="","",IFERROR(INDEX('提示词库'!$B$5:$B$54,MATCH(B17,'提示词库'!$A$5:$A$54,0)),""))</f>
        <v/>
      </c>
      <c r="E17" s="6" t="inlineStr">
        <is>
          <t>v1</t>
        </is>
      </c>
      <c r="F17" s="5" t="inlineStr">
        <is>
          <t>Gemini</t>
        </is>
      </c>
      <c r="G17" s="5" t="inlineStr">
        <is>
          <t>演示大纲和 Halden 的字段</t>
        </is>
      </c>
      <c r="H17" s="4" t="inlineStr">
        <is>
          <t>通过</t>
        </is>
      </c>
      <c r="I17" s="5" t="inlineStr">
        <is>
          <t>无</t>
        </is>
      </c>
      <c r="J17" s="5" t="inlineStr">
        <is>
          <t>Halden Physical Therapy</t>
        </is>
      </c>
      <c r="K17" s="5" t="inlineStr">
        <is>
          <t>阶段推进</t>
        </is>
      </c>
      <c r="L17" s="5" t="inlineStr">
        <is>
          <t>10 月 13 日（周二）的演示：3 个功能，按她的顺序。</t>
        </is>
      </c>
      <c r="M17" s="7">
        <f>IF(B17="","",IF(E17=IFERROR(INDEX('提示词库'!$F$5:$F$54,MATCH(B17,'提示词库'!$A$5:$A$54,0)),""),'列表'!$H$5,'列表'!$H$6))</f>
        <v/>
      </c>
    </row>
    <row r="18" ht="19" customHeight="1">
      <c r="A18" s="10" t="n">
        <v>46307</v>
      </c>
      <c r="B18" s="4" t="inlineStr">
        <is>
          <t>4B</t>
        </is>
      </c>
      <c r="C18" s="11">
        <f>IF(B18="","",IFERROR(INDEX('提示词库'!$C$5:$C$54,MATCH(B18,'提示词库'!$A$5:$A$54,0)),""))</f>
        <v/>
      </c>
      <c r="D18" s="11">
        <f>IF(B18="","",IFERROR(INDEX('提示词库'!$B$5:$B$54,MATCH(B18,'提示词库'!$A$5:$A$54,0)),""))</f>
        <v/>
      </c>
      <c r="E18" s="6" t="inlineStr">
        <is>
          <t>v1</t>
        </is>
      </c>
      <c r="F18" s="5" t="inlineStr">
        <is>
          <t>ChatGPT</t>
        </is>
      </c>
      <c r="G18" s="5" t="inlineStr">
        <is>
          <t>来自诊所通话的 4 个异议</t>
        </is>
      </c>
      <c r="H18" s="4" t="inlineStr">
        <is>
          <t>通过</t>
        </is>
      </c>
      <c r="I18" s="5" t="inlineStr">
        <is>
          <t>无</t>
        </is>
      </c>
      <c r="J18" s="5" t="n"/>
      <c r="K18" s="5" t="inlineStr">
        <is>
          <t>仅练习</t>
        </is>
      </c>
      <c r="L18" s="5" t="inlineStr">
        <is>
          <t>“我们以前试过在线预约”得分最低：回答已重写。</t>
        </is>
      </c>
      <c r="M18" s="7">
        <f>IF(B18="","",IF(E18=IFERROR(INDEX('提示词库'!$F$5:$F$54,MATCH(B18,'提示词库'!$A$5:$A$54,0)),""),'列表'!$H$5,'列表'!$H$6))</f>
        <v/>
      </c>
    </row>
    <row r="19" ht="32" customHeight="1">
      <c r="A19" s="10" t="n">
        <v>46308</v>
      </c>
      <c r="B19" s="4" t="inlineStr">
        <is>
          <t>5B</t>
        </is>
      </c>
      <c r="C19" s="11">
        <f>IF(B19="","",IFERROR(INDEX('提示词库'!$C$5:$C$54,MATCH(B19,'提示词库'!$A$5:$A$54,0)),""))</f>
        <v/>
      </c>
      <c r="D19" s="11">
        <f>IF(B19="","",IFERROR(INDEX('提示词库'!$B$5:$B$54,MATCH(B19,'提示词库'!$A$5:$A$54,0)),""))</f>
        <v/>
      </c>
      <c r="E19" s="6" t="inlineStr">
        <is>
          <t>v1</t>
        </is>
      </c>
      <c r="F19" s="5" t="inlineStr">
        <is>
          <t>Microsoft Copilot</t>
        </is>
      </c>
      <c r="G19" s="5" t="inlineStr">
        <is>
          <t>发给口腔连锁机构的上一封邮件，10 月 1 日</t>
        </is>
      </c>
      <c r="H19" s="4" t="inlineStr">
        <is>
          <t>未通过</t>
        </is>
      </c>
      <c r="I19" s="5" t="inlineStr">
        <is>
          <t>编造的事实或数字</t>
        </is>
      </c>
      <c r="J19" s="5" t="n"/>
      <c r="K19" s="5" t="inlineStr">
        <is>
          <t>未使用</t>
        </is>
      </c>
      <c r="L19" s="5" t="inlineStr">
        <is>
          <t>添加了“10 月只剩 2 个上线名额”：不属实。第 2 版禁止提及名额和截止日期。</t>
        </is>
      </c>
      <c r="M19" s="7">
        <f>IF(B19="","",IF(E19=IFERROR(INDEX('提示词库'!$F$5:$F$54,MATCH(B19,'提示词库'!$A$5:$A$54,0)),""),'列表'!$H$5,'列表'!$H$6))</f>
        <v/>
      </c>
    </row>
    <row r="20" ht="32" customHeight="1">
      <c r="A20" s="10" t="n">
        <v>46308</v>
      </c>
      <c r="B20" s="4" t="inlineStr">
        <is>
          <t>5B</t>
        </is>
      </c>
      <c r="C20" s="11">
        <f>IF(B20="","",IFERROR(INDEX('提示词库'!$C$5:$C$54,MATCH(B20,'提示词库'!$A$5:$A$54,0)),""))</f>
        <v/>
      </c>
      <c r="D20" s="11">
        <f>IF(B20="","",IFERROR(INDEX('提示词库'!$B$5:$B$54,MATCH(B20,'提示词库'!$A$5:$A$54,0)),""))</f>
        <v/>
      </c>
      <c r="E20" s="6" t="inlineStr">
        <is>
          <t>v2</t>
        </is>
      </c>
      <c r="F20" s="5" t="inlineStr">
        <is>
          <t>Microsoft Copilot</t>
        </is>
      </c>
      <c r="G20" s="5" t="inlineStr">
        <is>
          <t>发给口腔连锁机构的上一封邮件，10 月 1 日</t>
        </is>
      </c>
      <c r="H20" s="4" t="inlineStr">
        <is>
          <t>通过</t>
        </is>
      </c>
      <c r="I20" s="5" t="inlineStr">
        <is>
          <t>无</t>
        </is>
      </c>
      <c r="J20" s="5" t="inlineStr">
        <is>
          <t>口腔连锁机构，4 家门店</t>
        </is>
      </c>
      <c r="K20" s="5" t="inlineStr">
        <is>
          <t>收到回复</t>
        </is>
      </c>
      <c r="L20" s="5" t="inlineStr">
        <is>
          <t>104 字。对方当天就回复了。</t>
        </is>
      </c>
      <c r="M20" s="7">
        <f>IF(B20="","",IF(E20=IFERROR(INDEX('提示词库'!$F$5:$F$54,MATCH(B20,'提示词库'!$A$5:$A$54,0)),""),'列表'!$H$5,'列表'!$H$6))</f>
        <v/>
      </c>
    </row>
    <row r="21" ht="32" customHeight="1">
      <c r="A21" s="10" t="n">
        <v>46309</v>
      </c>
      <c r="B21" s="4" t="inlineStr">
        <is>
          <t>5A</t>
        </is>
      </c>
      <c r="C21" s="11">
        <f>IF(B21="","",IFERROR(INDEX('提示词库'!$C$5:$C$54,MATCH(B21,'提示词库'!$A$5:$A$54,0)),""))</f>
        <v/>
      </c>
      <c r="D21" s="11">
        <f>IF(B21="","",IFERROR(INDEX('提示词库'!$B$5:$B$54,MATCH(B21,'提示词库'!$A$5:$A$54,0)),""))</f>
        <v/>
      </c>
      <c r="E21" s="6" t="inlineStr">
        <is>
          <t>v1</t>
        </is>
      </c>
      <c r="F21" s="5" t="inlineStr">
        <is>
          <t>Claude</t>
        </is>
      </c>
      <c r="G21" s="5" t="inlineStr">
        <is>
          <t>报价单 Q-1048 和 Halden 的字段</t>
        </is>
      </c>
      <c r="H21" s="4" t="inlineStr">
        <is>
          <t>未通过</t>
        </is>
      </c>
      <c r="I21" s="5" t="inlineStr">
        <is>
          <t>无法兑现的承诺</t>
        </is>
      </c>
      <c r="J21" s="5" t="n"/>
      <c r="K21" s="5" t="inlineStr">
        <is>
          <t>未使用</t>
        </is>
      </c>
      <c r="L21" s="5" t="inlineStr">
        <is>
          <t>添加了“2 周内 3 家诊所全部上线”：报价单中没有。第 2 版只从报价单照抄日期。</t>
        </is>
      </c>
      <c r="M21" s="7">
        <f>IF(B21="","",IF(E21=IFERROR(INDEX('提示词库'!$F$5:$F$54,MATCH(B21,'提示词库'!$A$5:$A$54,0)),""),'列表'!$H$5,'列表'!$H$6))</f>
        <v/>
      </c>
    </row>
    <row r="22" ht="32" customHeight="1">
      <c r="A22" s="10" t="n">
        <v>46309</v>
      </c>
      <c r="B22" s="4" t="inlineStr">
        <is>
          <t>5A</t>
        </is>
      </c>
      <c r="C22" s="11">
        <f>IF(B22="","",IFERROR(INDEX('提示词库'!$C$5:$C$54,MATCH(B22,'提示词库'!$A$5:$A$54,0)),""))</f>
        <v/>
      </c>
      <c r="D22" s="11">
        <f>IF(B22="","",IFERROR(INDEX('提示词库'!$B$5:$B$54,MATCH(B22,'提示词库'!$A$5:$A$54,0)),""))</f>
        <v/>
      </c>
      <c r="E22" s="6" t="inlineStr">
        <is>
          <t>v2</t>
        </is>
      </c>
      <c r="F22" s="5" t="inlineStr">
        <is>
          <t>Claude</t>
        </is>
      </c>
      <c r="G22" s="5" t="inlineStr">
        <is>
          <t>报价单 Q-1048 和 Halden 的字段</t>
        </is>
      </c>
      <c r="H22" s="4" t="inlineStr">
        <is>
          <t>通过</t>
        </is>
      </c>
      <c r="I22" s="5" t="inlineStr">
        <is>
          <t>无</t>
        </is>
      </c>
      <c r="J22" s="5" t="inlineStr">
        <is>
          <t>Halden Physical Therapy</t>
        </is>
      </c>
      <c r="K22" s="5" t="inlineStr">
        <is>
          <t>阶段推进</t>
        </is>
      </c>
      <c r="L22" s="5" t="inlineStr">
        <is>
          <t>总价 $5,364 与报价单一致。</t>
        </is>
      </c>
      <c r="M22" s="7">
        <f>IF(B22="","",IF(E22=IFERROR(INDEX('提示词库'!$F$5:$F$54,MATCH(B22,'提示词库'!$A$5:$A$54,0)),""),'列表'!$H$5,'列表'!$H$6))</f>
        <v/>
      </c>
    </row>
    <row r="23" ht="32" customHeight="1">
      <c r="A23" s="10" t="n">
        <v>46309</v>
      </c>
      <c r="B23" s="4" t="inlineStr">
        <is>
          <t>6A</t>
        </is>
      </c>
      <c r="C23" s="11">
        <f>IF(B23="","",IFERROR(INDEX('提示词库'!$C$5:$C$54,MATCH(B23,'提示词库'!$A$5:$A$54,0)),""))</f>
        <v/>
      </c>
      <c r="D23" s="11">
        <f>IF(B23="","",IFERROR(INDEX('提示词库'!$B$5:$B$54,MATCH(B23,'提示词库'!$A$5:$A$54,0)),""))</f>
        <v/>
      </c>
      <c r="E23" s="6" t="inlineStr">
        <is>
          <t>v1</t>
        </is>
      </c>
      <c r="F23" s="5" t="inlineStr">
        <is>
          <t>Gemini</t>
        </is>
      </c>
      <c r="G23" s="5" t="inlineStr">
        <is>
          <t>9 月使用数据，12 个客户账户，不含姓名</t>
        </is>
      </c>
      <c r="H23" s="4" t="inlineStr">
        <is>
          <t>未通过</t>
        </is>
      </c>
      <c r="I23" s="5" t="inlineStr">
        <is>
          <t>编造的事实或数字</t>
        </is>
      </c>
      <c r="J23" s="5" t="n"/>
      <c r="K23" s="5" t="inlineStr">
        <is>
          <t>未使用</t>
        </is>
      </c>
      <c r="L23" s="5" t="inlineStr">
        <is>
          <t>为 1 个账户估算了一个缺失的数字，而没有写“缺失”。</t>
        </is>
      </c>
      <c r="M23" s="7">
        <f>IF(B23="","",IF(E23=IFERROR(INDEX('提示词库'!$F$5:$F$54,MATCH(B23,'提示词库'!$A$5:$A$54,0)),""),'列表'!$H$5,'列表'!$H$6))</f>
        <v/>
      </c>
    </row>
    <row r="24">
      <c r="A24" s="10" t="n"/>
      <c r="B24" s="4" t="n"/>
      <c r="C24" s="11">
        <f>IF(B24="","",IFERROR(INDEX('提示词库'!$C$5:$C$54,MATCH(B24,'提示词库'!$A$5:$A$54,0)),""))</f>
        <v/>
      </c>
      <c r="D24" s="11">
        <f>IF(B24="","",IFERROR(INDEX('提示词库'!$B$5:$B$54,MATCH(B24,'提示词库'!$A$5:$A$54,0)),""))</f>
        <v/>
      </c>
      <c r="E24" s="6" t="n"/>
      <c r="F24" s="5" t="n"/>
      <c r="G24" s="5" t="n"/>
      <c r="H24" s="4" t="n"/>
      <c r="I24" s="5" t="n"/>
      <c r="J24" s="5" t="n"/>
      <c r="K24" s="5" t="n"/>
      <c r="L24" s="5" t="n"/>
      <c r="M24" s="7">
        <f>IF(B24="","",IF(E24=IFERROR(INDEX('提示词库'!$F$5:$F$54,MATCH(B24,'提示词库'!$A$5:$A$54,0)),""),'列表'!$H$5,'列表'!$H$6))</f>
        <v/>
      </c>
    </row>
    <row r="25">
      <c r="A25" s="10" t="n"/>
      <c r="B25" s="4" t="n"/>
      <c r="C25" s="11">
        <f>IF(B25="","",IFERROR(INDEX('提示词库'!$C$5:$C$54,MATCH(B25,'提示词库'!$A$5:$A$54,0)),""))</f>
        <v/>
      </c>
      <c r="D25" s="11">
        <f>IF(B25="","",IFERROR(INDEX('提示词库'!$B$5:$B$54,MATCH(B25,'提示词库'!$A$5:$A$54,0)),""))</f>
        <v/>
      </c>
      <c r="E25" s="6" t="n"/>
      <c r="F25" s="5" t="n"/>
      <c r="G25" s="5" t="n"/>
      <c r="H25" s="4" t="n"/>
      <c r="I25" s="5" t="n"/>
      <c r="J25" s="5" t="n"/>
      <c r="K25" s="5" t="n"/>
      <c r="L25" s="5" t="n"/>
      <c r="M25" s="7">
        <f>IF(B25="","",IF(E25=IFERROR(INDEX('提示词库'!$F$5:$F$54,MATCH(B25,'提示词库'!$A$5:$A$54,0)),""),'列表'!$H$5,'列表'!$H$6))</f>
        <v/>
      </c>
    </row>
    <row r="26">
      <c r="A26" s="10" t="n"/>
      <c r="B26" s="4" t="n"/>
      <c r="C26" s="11">
        <f>IF(B26="","",IFERROR(INDEX('提示词库'!$C$5:$C$54,MATCH(B26,'提示词库'!$A$5:$A$54,0)),""))</f>
        <v/>
      </c>
      <c r="D26" s="11">
        <f>IF(B26="","",IFERROR(INDEX('提示词库'!$B$5:$B$54,MATCH(B26,'提示词库'!$A$5:$A$54,0)),""))</f>
        <v/>
      </c>
      <c r="E26" s="6" t="n"/>
      <c r="F26" s="5" t="n"/>
      <c r="G26" s="5" t="n"/>
      <c r="H26" s="4" t="n"/>
      <c r="I26" s="5" t="n"/>
      <c r="J26" s="5" t="n"/>
      <c r="K26" s="5" t="n"/>
      <c r="L26" s="5" t="n"/>
      <c r="M26" s="7">
        <f>IF(B26="","",IF(E26=IFERROR(INDEX('提示词库'!$F$5:$F$54,MATCH(B26,'提示词库'!$A$5:$A$54,0)),""),'列表'!$H$5,'列表'!$H$6))</f>
        <v/>
      </c>
    </row>
    <row r="27">
      <c r="A27" s="10" t="n"/>
      <c r="B27" s="4" t="n"/>
      <c r="C27" s="11">
        <f>IF(B27="","",IFERROR(INDEX('提示词库'!$C$5:$C$54,MATCH(B27,'提示词库'!$A$5:$A$54,0)),""))</f>
        <v/>
      </c>
      <c r="D27" s="11">
        <f>IF(B27="","",IFERROR(INDEX('提示词库'!$B$5:$B$54,MATCH(B27,'提示词库'!$A$5:$A$54,0)),""))</f>
        <v/>
      </c>
      <c r="E27" s="6" t="n"/>
      <c r="F27" s="5" t="n"/>
      <c r="G27" s="5" t="n"/>
      <c r="H27" s="4" t="n"/>
      <c r="I27" s="5" t="n"/>
      <c r="J27" s="5" t="n"/>
      <c r="K27" s="5" t="n"/>
      <c r="L27" s="5" t="n"/>
      <c r="M27" s="7">
        <f>IF(B27="","",IF(E27=IFERROR(INDEX('提示词库'!$F$5:$F$54,MATCH(B27,'提示词库'!$A$5:$A$54,0)),""),'列表'!$H$5,'列表'!$H$6))</f>
        <v/>
      </c>
    </row>
    <row r="28">
      <c r="A28" s="10" t="n"/>
      <c r="B28" s="4" t="n"/>
      <c r="C28" s="11">
        <f>IF(B28="","",IFERROR(INDEX('提示词库'!$C$5:$C$54,MATCH(B28,'提示词库'!$A$5:$A$54,0)),""))</f>
        <v/>
      </c>
      <c r="D28" s="11">
        <f>IF(B28="","",IFERROR(INDEX('提示词库'!$B$5:$B$54,MATCH(B28,'提示词库'!$A$5:$A$54,0)),""))</f>
        <v/>
      </c>
      <c r="E28" s="6" t="n"/>
      <c r="F28" s="5" t="n"/>
      <c r="G28" s="5" t="n"/>
      <c r="H28" s="4" t="n"/>
      <c r="I28" s="5" t="n"/>
      <c r="J28" s="5" t="n"/>
      <c r="K28" s="5" t="n"/>
      <c r="L28" s="5" t="n"/>
      <c r="M28" s="7">
        <f>IF(B28="","",IF(E28=IFERROR(INDEX('提示词库'!$F$5:$F$54,MATCH(B28,'提示词库'!$A$5:$A$54,0)),""),'列表'!$H$5,'列表'!$H$6))</f>
        <v/>
      </c>
    </row>
    <row r="29">
      <c r="A29" s="10" t="n"/>
      <c r="B29" s="4" t="n"/>
      <c r="C29" s="11">
        <f>IF(B29="","",IFERROR(INDEX('提示词库'!$C$5:$C$54,MATCH(B29,'提示词库'!$A$5:$A$54,0)),""))</f>
        <v/>
      </c>
      <c r="D29" s="11">
        <f>IF(B29="","",IFERROR(INDEX('提示词库'!$B$5:$B$54,MATCH(B29,'提示词库'!$A$5:$A$54,0)),""))</f>
        <v/>
      </c>
      <c r="E29" s="6" t="n"/>
      <c r="F29" s="5" t="n"/>
      <c r="G29" s="5" t="n"/>
      <c r="H29" s="4" t="n"/>
      <c r="I29" s="5" t="n"/>
      <c r="J29" s="5" t="n"/>
      <c r="K29" s="5" t="n"/>
      <c r="L29" s="5" t="n"/>
      <c r="M29" s="7">
        <f>IF(B29="","",IF(E29=IFERROR(INDEX('提示词库'!$F$5:$F$54,MATCH(B29,'提示词库'!$A$5:$A$54,0)),""),'列表'!$H$5,'列表'!$H$6))</f>
        <v/>
      </c>
    </row>
    <row r="30">
      <c r="A30" s="10" t="n"/>
      <c r="B30" s="4" t="n"/>
      <c r="C30" s="11">
        <f>IF(B30="","",IFERROR(INDEX('提示词库'!$C$5:$C$54,MATCH(B30,'提示词库'!$A$5:$A$54,0)),""))</f>
        <v/>
      </c>
      <c r="D30" s="11">
        <f>IF(B30="","",IFERROR(INDEX('提示词库'!$B$5:$B$54,MATCH(B30,'提示词库'!$A$5:$A$54,0)),""))</f>
        <v/>
      </c>
      <c r="E30" s="6" t="n"/>
      <c r="F30" s="5" t="n"/>
      <c r="G30" s="5" t="n"/>
      <c r="H30" s="4" t="n"/>
      <c r="I30" s="5" t="n"/>
      <c r="J30" s="5" t="n"/>
      <c r="K30" s="5" t="n"/>
      <c r="L30" s="5" t="n"/>
      <c r="M30" s="7">
        <f>IF(B30="","",IF(E30=IFERROR(INDEX('提示词库'!$F$5:$F$54,MATCH(B30,'提示词库'!$A$5:$A$54,0)),""),'列表'!$H$5,'列表'!$H$6))</f>
        <v/>
      </c>
    </row>
    <row r="31">
      <c r="A31" s="10" t="n"/>
      <c r="B31" s="4" t="n"/>
      <c r="C31" s="11">
        <f>IF(B31="","",IFERROR(INDEX('提示词库'!$C$5:$C$54,MATCH(B31,'提示词库'!$A$5:$A$54,0)),""))</f>
        <v/>
      </c>
      <c r="D31" s="11">
        <f>IF(B31="","",IFERROR(INDEX('提示词库'!$B$5:$B$54,MATCH(B31,'提示词库'!$A$5:$A$54,0)),""))</f>
        <v/>
      </c>
      <c r="E31" s="6" t="n"/>
      <c r="F31" s="5" t="n"/>
      <c r="G31" s="5" t="n"/>
      <c r="H31" s="4" t="n"/>
      <c r="I31" s="5" t="n"/>
      <c r="J31" s="5" t="n"/>
      <c r="K31" s="5" t="n"/>
      <c r="L31" s="5" t="n"/>
      <c r="M31" s="7">
        <f>IF(B31="","",IF(E31=IFERROR(INDEX('提示词库'!$F$5:$F$54,MATCH(B31,'提示词库'!$A$5:$A$54,0)),""),'列表'!$H$5,'列表'!$H$6))</f>
        <v/>
      </c>
    </row>
    <row r="32">
      <c r="A32" s="10" t="n"/>
      <c r="B32" s="4" t="n"/>
      <c r="C32" s="11">
        <f>IF(B32="","",IFERROR(INDEX('提示词库'!$C$5:$C$54,MATCH(B32,'提示词库'!$A$5:$A$54,0)),""))</f>
        <v/>
      </c>
      <c r="D32" s="11">
        <f>IF(B32="","",IFERROR(INDEX('提示词库'!$B$5:$B$54,MATCH(B32,'提示词库'!$A$5:$A$54,0)),""))</f>
        <v/>
      </c>
      <c r="E32" s="6" t="n"/>
      <c r="F32" s="5" t="n"/>
      <c r="G32" s="5" t="n"/>
      <c r="H32" s="4" t="n"/>
      <c r="I32" s="5" t="n"/>
      <c r="J32" s="5" t="n"/>
      <c r="K32" s="5" t="n"/>
      <c r="L32" s="5" t="n"/>
      <c r="M32" s="7">
        <f>IF(B32="","",IF(E32=IFERROR(INDEX('提示词库'!$F$5:$F$54,MATCH(B32,'提示词库'!$A$5:$A$54,0)),""),'列表'!$H$5,'列表'!$H$6))</f>
        <v/>
      </c>
    </row>
    <row r="33">
      <c r="A33" s="10" t="n"/>
      <c r="B33" s="4" t="n"/>
      <c r="C33" s="11">
        <f>IF(B33="","",IFERROR(INDEX('提示词库'!$C$5:$C$54,MATCH(B33,'提示词库'!$A$5:$A$54,0)),""))</f>
        <v/>
      </c>
      <c r="D33" s="11">
        <f>IF(B33="","",IFERROR(INDEX('提示词库'!$B$5:$B$54,MATCH(B33,'提示词库'!$A$5:$A$54,0)),""))</f>
        <v/>
      </c>
      <c r="E33" s="6" t="n"/>
      <c r="F33" s="5" t="n"/>
      <c r="G33" s="5" t="n"/>
      <c r="H33" s="4" t="n"/>
      <c r="I33" s="5" t="n"/>
      <c r="J33" s="5" t="n"/>
      <c r="K33" s="5" t="n"/>
      <c r="L33" s="5" t="n"/>
      <c r="M33" s="7">
        <f>IF(B33="","",IF(E33=IFERROR(INDEX('提示词库'!$F$5:$F$54,MATCH(B33,'提示词库'!$A$5:$A$54,0)),""),'列表'!$H$5,'列表'!$H$6))</f>
        <v/>
      </c>
    </row>
    <row r="34">
      <c r="A34" s="10" t="n"/>
      <c r="B34" s="4" t="n"/>
      <c r="C34" s="11">
        <f>IF(B34="","",IFERROR(INDEX('提示词库'!$C$5:$C$54,MATCH(B34,'提示词库'!$A$5:$A$54,0)),""))</f>
        <v/>
      </c>
      <c r="D34" s="11">
        <f>IF(B34="","",IFERROR(INDEX('提示词库'!$B$5:$B$54,MATCH(B34,'提示词库'!$A$5:$A$54,0)),""))</f>
        <v/>
      </c>
      <c r="E34" s="6" t="n"/>
      <c r="F34" s="5" t="n"/>
      <c r="G34" s="5" t="n"/>
      <c r="H34" s="4" t="n"/>
      <c r="I34" s="5" t="n"/>
      <c r="J34" s="5" t="n"/>
      <c r="K34" s="5" t="n"/>
      <c r="L34" s="5" t="n"/>
      <c r="M34" s="7">
        <f>IF(B34="","",IF(E34=IFERROR(INDEX('提示词库'!$F$5:$F$54,MATCH(B34,'提示词库'!$A$5:$A$54,0)),""),'列表'!$H$5,'列表'!$H$6))</f>
        <v/>
      </c>
    </row>
    <row r="35">
      <c r="A35" s="10" t="n"/>
      <c r="B35" s="4" t="n"/>
      <c r="C35" s="11">
        <f>IF(B35="","",IFERROR(INDEX('提示词库'!$C$5:$C$54,MATCH(B35,'提示词库'!$A$5:$A$54,0)),""))</f>
        <v/>
      </c>
      <c r="D35" s="11">
        <f>IF(B35="","",IFERROR(INDEX('提示词库'!$B$5:$B$54,MATCH(B35,'提示词库'!$A$5:$A$54,0)),""))</f>
        <v/>
      </c>
      <c r="E35" s="6" t="n"/>
      <c r="F35" s="5" t="n"/>
      <c r="G35" s="5" t="n"/>
      <c r="H35" s="4" t="n"/>
      <c r="I35" s="5" t="n"/>
      <c r="J35" s="5" t="n"/>
      <c r="K35" s="5" t="n"/>
      <c r="L35" s="5" t="n"/>
      <c r="M35" s="7">
        <f>IF(B35="","",IF(E35=IFERROR(INDEX('提示词库'!$F$5:$F$54,MATCH(B35,'提示词库'!$A$5:$A$54,0)),""),'列表'!$H$5,'列表'!$H$6))</f>
        <v/>
      </c>
    </row>
    <row r="36">
      <c r="A36" s="10" t="n"/>
      <c r="B36" s="4" t="n"/>
      <c r="C36" s="11">
        <f>IF(B36="","",IFERROR(INDEX('提示词库'!$C$5:$C$54,MATCH(B36,'提示词库'!$A$5:$A$54,0)),""))</f>
        <v/>
      </c>
      <c r="D36" s="11">
        <f>IF(B36="","",IFERROR(INDEX('提示词库'!$B$5:$B$54,MATCH(B36,'提示词库'!$A$5:$A$54,0)),""))</f>
        <v/>
      </c>
      <c r="E36" s="6" t="n"/>
      <c r="F36" s="5" t="n"/>
      <c r="G36" s="5" t="n"/>
      <c r="H36" s="4" t="n"/>
      <c r="I36" s="5" t="n"/>
      <c r="J36" s="5" t="n"/>
      <c r="K36" s="5" t="n"/>
      <c r="L36" s="5" t="n"/>
      <c r="M36" s="7">
        <f>IF(B36="","",IF(E36=IFERROR(INDEX('提示词库'!$F$5:$F$54,MATCH(B36,'提示词库'!$A$5:$A$54,0)),""),'列表'!$H$5,'列表'!$H$6))</f>
        <v/>
      </c>
    </row>
    <row r="37">
      <c r="A37" s="10" t="n"/>
      <c r="B37" s="4" t="n"/>
      <c r="C37" s="11">
        <f>IF(B37="","",IFERROR(INDEX('提示词库'!$C$5:$C$54,MATCH(B37,'提示词库'!$A$5:$A$54,0)),""))</f>
        <v/>
      </c>
      <c r="D37" s="11">
        <f>IF(B37="","",IFERROR(INDEX('提示词库'!$B$5:$B$54,MATCH(B37,'提示词库'!$A$5:$A$54,0)),""))</f>
        <v/>
      </c>
      <c r="E37" s="6" t="n"/>
      <c r="F37" s="5" t="n"/>
      <c r="G37" s="5" t="n"/>
      <c r="H37" s="4" t="n"/>
      <c r="I37" s="5" t="n"/>
      <c r="J37" s="5" t="n"/>
      <c r="K37" s="5" t="n"/>
      <c r="L37" s="5" t="n"/>
      <c r="M37" s="7">
        <f>IF(B37="","",IF(E37=IFERROR(INDEX('提示词库'!$F$5:$F$54,MATCH(B37,'提示词库'!$A$5:$A$54,0)),""),'列表'!$H$5,'列表'!$H$6))</f>
        <v/>
      </c>
    </row>
    <row r="38">
      <c r="A38" s="10" t="n"/>
      <c r="B38" s="4" t="n"/>
      <c r="C38" s="11">
        <f>IF(B38="","",IFERROR(INDEX('提示词库'!$C$5:$C$54,MATCH(B38,'提示词库'!$A$5:$A$54,0)),""))</f>
        <v/>
      </c>
      <c r="D38" s="11">
        <f>IF(B38="","",IFERROR(INDEX('提示词库'!$B$5:$B$54,MATCH(B38,'提示词库'!$A$5:$A$54,0)),""))</f>
        <v/>
      </c>
      <c r="E38" s="6" t="n"/>
      <c r="F38" s="5" t="n"/>
      <c r="G38" s="5" t="n"/>
      <c r="H38" s="4" t="n"/>
      <c r="I38" s="5" t="n"/>
      <c r="J38" s="5" t="n"/>
      <c r="K38" s="5" t="n"/>
      <c r="L38" s="5" t="n"/>
      <c r="M38" s="7">
        <f>IF(B38="","",IF(E38=IFERROR(INDEX('提示词库'!$F$5:$F$54,MATCH(B38,'提示词库'!$A$5:$A$54,0)),""),'列表'!$H$5,'列表'!$H$6))</f>
        <v/>
      </c>
    </row>
    <row r="39">
      <c r="A39" s="10" t="n"/>
      <c r="B39" s="4" t="n"/>
      <c r="C39" s="11">
        <f>IF(B39="","",IFERROR(INDEX('提示词库'!$C$5:$C$54,MATCH(B39,'提示词库'!$A$5:$A$54,0)),""))</f>
        <v/>
      </c>
      <c r="D39" s="11">
        <f>IF(B39="","",IFERROR(INDEX('提示词库'!$B$5:$B$54,MATCH(B39,'提示词库'!$A$5:$A$54,0)),""))</f>
        <v/>
      </c>
      <c r="E39" s="6" t="n"/>
      <c r="F39" s="5" t="n"/>
      <c r="G39" s="5" t="n"/>
      <c r="H39" s="4" t="n"/>
      <c r="I39" s="5" t="n"/>
      <c r="J39" s="5" t="n"/>
      <c r="K39" s="5" t="n"/>
      <c r="L39" s="5" t="n"/>
      <c r="M39" s="7">
        <f>IF(B39="","",IF(E39=IFERROR(INDEX('提示词库'!$F$5:$F$54,MATCH(B39,'提示词库'!$A$5:$A$54,0)),""),'列表'!$H$5,'列表'!$H$6))</f>
        <v/>
      </c>
    </row>
    <row r="40">
      <c r="A40" s="10" t="n"/>
      <c r="B40" s="4" t="n"/>
      <c r="C40" s="11">
        <f>IF(B40="","",IFERROR(INDEX('提示词库'!$C$5:$C$54,MATCH(B40,'提示词库'!$A$5:$A$54,0)),""))</f>
        <v/>
      </c>
      <c r="D40" s="11">
        <f>IF(B40="","",IFERROR(INDEX('提示词库'!$B$5:$B$54,MATCH(B40,'提示词库'!$A$5:$A$54,0)),""))</f>
        <v/>
      </c>
      <c r="E40" s="6" t="n"/>
      <c r="F40" s="5" t="n"/>
      <c r="G40" s="5" t="n"/>
      <c r="H40" s="4" t="n"/>
      <c r="I40" s="5" t="n"/>
      <c r="J40" s="5" t="n"/>
      <c r="K40" s="5" t="n"/>
      <c r="L40" s="5" t="n"/>
      <c r="M40" s="7">
        <f>IF(B40="","",IF(E40=IFERROR(INDEX('提示词库'!$F$5:$F$54,MATCH(B40,'提示词库'!$A$5:$A$54,0)),""),'列表'!$H$5,'列表'!$H$6))</f>
        <v/>
      </c>
    </row>
    <row r="41">
      <c r="A41" s="10" t="n"/>
      <c r="B41" s="4" t="n"/>
      <c r="C41" s="11">
        <f>IF(B41="","",IFERROR(INDEX('提示词库'!$C$5:$C$54,MATCH(B41,'提示词库'!$A$5:$A$54,0)),""))</f>
        <v/>
      </c>
      <c r="D41" s="11">
        <f>IF(B41="","",IFERROR(INDEX('提示词库'!$B$5:$B$54,MATCH(B41,'提示词库'!$A$5:$A$54,0)),""))</f>
        <v/>
      </c>
      <c r="E41" s="6" t="n"/>
      <c r="F41" s="5" t="n"/>
      <c r="G41" s="5" t="n"/>
      <c r="H41" s="4" t="n"/>
      <c r="I41" s="5" t="n"/>
      <c r="J41" s="5" t="n"/>
      <c r="K41" s="5" t="n"/>
      <c r="L41" s="5" t="n"/>
      <c r="M41" s="7">
        <f>IF(B41="","",IF(E41=IFERROR(INDEX('提示词库'!$F$5:$F$54,MATCH(B41,'提示词库'!$A$5:$A$54,0)),""),'列表'!$H$5,'列表'!$H$6))</f>
        <v/>
      </c>
    </row>
    <row r="42">
      <c r="A42" s="10" t="n"/>
      <c r="B42" s="4" t="n"/>
      <c r="C42" s="11">
        <f>IF(B42="","",IFERROR(INDEX('提示词库'!$C$5:$C$54,MATCH(B42,'提示词库'!$A$5:$A$54,0)),""))</f>
        <v/>
      </c>
      <c r="D42" s="11">
        <f>IF(B42="","",IFERROR(INDEX('提示词库'!$B$5:$B$54,MATCH(B42,'提示词库'!$A$5:$A$54,0)),""))</f>
        <v/>
      </c>
      <c r="E42" s="6" t="n"/>
      <c r="F42" s="5" t="n"/>
      <c r="G42" s="5" t="n"/>
      <c r="H42" s="4" t="n"/>
      <c r="I42" s="5" t="n"/>
      <c r="J42" s="5" t="n"/>
      <c r="K42" s="5" t="n"/>
      <c r="L42" s="5" t="n"/>
      <c r="M42" s="7">
        <f>IF(B42="","",IF(E42=IFERROR(INDEX('提示词库'!$F$5:$F$54,MATCH(B42,'提示词库'!$A$5:$A$54,0)),""),'列表'!$H$5,'列表'!$H$6))</f>
        <v/>
      </c>
    </row>
    <row r="43">
      <c r="A43" s="10" t="n"/>
      <c r="B43" s="4" t="n"/>
      <c r="C43" s="11">
        <f>IF(B43="","",IFERROR(INDEX('提示词库'!$C$5:$C$54,MATCH(B43,'提示词库'!$A$5:$A$54,0)),""))</f>
        <v/>
      </c>
      <c r="D43" s="11">
        <f>IF(B43="","",IFERROR(INDEX('提示词库'!$B$5:$B$54,MATCH(B43,'提示词库'!$A$5:$A$54,0)),""))</f>
        <v/>
      </c>
      <c r="E43" s="6" t="n"/>
      <c r="F43" s="5" t="n"/>
      <c r="G43" s="5" t="n"/>
      <c r="H43" s="4" t="n"/>
      <c r="I43" s="5" t="n"/>
      <c r="J43" s="5" t="n"/>
      <c r="K43" s="5" t="n"/>
      <c r="L43" s="5" t="n"/>
      <c r="M43" s="7">
        <f>IF(B43="","",IF(E43=IFERROR(INDEX('提示词库'!$F$5:$F$54,MATCH(B43,'提示词库'!$A$5:$A$54,0)),""),'列表'!$H$5,'列表'!$H$6))</f>
        <v/>
      </c>
    </row>
    <row r="44">
      <c r="A44" s="10" t="n"/>
      <c r="B44" s="4" t="n"/>
      <c r="C44" s="11">
        <f>IF(B44="","",IFERROR(INDEX('提示词库'!$C$5:$C$54,MATCH(B44,'提示词库'!$A$5:$A$54,0)),""))</f>
        <v/>
      </c>
      <c r="D44" s="11">
        <f>IF(B44="","",IFERROR(INDEX('提示词库'!$B$5:$B$54,MATCH(B44,'提示词库'!$A$5:$A$54,0)),""))</f>
        <v/>
      </c>
      <c r="E44" s="6" t="n"/>
      <c r="F44" s="5" t="n"/>
      <c r="G44" s="5" t="n"/>
      <c r="H44" s="4" t="n"/>
      <c r="I44" s="5" t="n"/>
      <c r="J44" s="5" t="n"/>
      <c r="K44" s="5" t="n"/>
      <c r="L44" s="5" t="n"/>
      <c r="M44" s="7">
        <f>IF(B44="","",IF(E44=IFERROR(INDEX('提示词库'!$F$5:$F$54,MATCH(B44,'提示词库'!$A$5:$A$54,0)),""),'列表'!$H$5,'列表'!$H$6))</f>
        <v/>
      </c>
    </row>
    <row r="45">
      <c r="A45" s="10" t="n"/>
      <c r="B45" s="4" t="n"/>
      <c r="C45" s="11">
        <f>IF(B45="","",IFERROR(INDEX('提示词库'!$C$5:$C$54,MATCH(B45,'提示词库'!$A$5:$A$54,0)),""))</f>
        <v/>
      </c>
      <c r="D45" s="11">
        <f>IF(B45="","",IFERROR(INDEX('提示词库'!$B$5:$B$54,MATCH(B45,'提示词库'!$A$5:$A$54,0)),""))</f>
        <v/>
      </c>
      <c r="E45" s="6" t="n"/>
      <c r="F45" s="5" t="n"/>
      <c r="G45" s="5" t="n"/>
      <c r="H45" s="4" t="n"/>
      <c r="I45" s="5" t="n"/>
      <c r="J45" s="5" t="n"/>
      <c r="K45" s="5" t="n"/>
      <c r="L45" s="5" t="n"/>
      <c r="M45" s="7">
        <f>IF(B45="","",IF(E45=IFERROR(INDEX('提示词库'!$F$5:$F$54,MATCH(B45,'提示词库'!$A$5:$A$54,0)),""),'列表'!$H$5,'列表'!$H$6))</f>
        <v/>
      </c>
    </row>
    <row r="46">
      <c r="A46" s="10" t="n"/>
      <c r="B46" s="4" t="n"/>
      <c r="C46" s="11">
        <f>IF(B46="","",IFERROR(INDEX('提示词库'!$C$5:$C$54,MATCH(B46,'提示词库'!$A$5:$A$54,0)),""))</f>
        <v/>
      </c>
      <c r="D46" s="11">
        <f>IF(B46="","",IFERROR(INDEX('提示词库'!$B$5:$B$54,MATCH(B46,'提示词库'!$A$5:$A$54,0)),""))</f>
        <v/>
      </c>
      <c r="E46" s="6" t="n"/>
      <c r="F46" s="5" t="n"/>
      <c r="G46" s="5" t="n"/>
      <c r="H46" s="4" t="n"/>
      <c r="I46" s="5" t="n"/>
      <c r="J46" s="5" t="n"/>
      <c r="K46" s="5" t="n"/>
      <c r="L46" s="5" t="n"/>
      <c r="M46" s="7">
        <f>IF(B46="","",IF(E46=IFERROR(INDEX('提示词库'!$F$5:$F$54,MATCH(B46,'提示词库'!$A$5:$A$54,0)),""),'列表'!$H$5,'列表'!$H$6))</f>
        <v/>
      </c>
    </row>
    <row r="47">
      <c r="A47" s="10" t="n"/>
      <c r="B47" s="4" t="n"/>
      <c r="C47" s="11">
        <f>IF(B47="","",IFERROR(INDEX('提示词库'!$C$5:$C$54,MATCH(B47,'提示词库'!$A$5:$A$54,0)),""))</f>
        <v/>
      </c>
      <c r="D47" s="11">
        <f>IF(B47="","",IFERROR(INDEX('提示词库'!$B$5:$B$54,MATCH(B47,'提示词库'!$A$5:$A$54,0)),""))</f>
        <v/>
      </c>
      <c r="E47" s="6" t="n"/>
      <c r="F47" s="5" t="n"/>
      <c r="G47" s="5" t="n"/>
      <c r="H47" s="4" t="n"/>
      <c r="I47" s="5" t="n"/>
      <c r="J47" s="5" t="n"/>
      <c r="K47" s="5" t="n"/>
      <c r="L47" s="5" t="n"/>
      <c r="M47" s="7">
        <f>IF(B47="","",IF(E47=IFERROR(INDEX('提示词库'!$F$5:$F$54,MATCH(B47,'提示词库'!$A$5:$A$54,0)),""),'列表'!$H$5,'列表'!$H$6))</f>
        <v/>
      </c>
    </row>
    <row r="48">
      <c r="A48" s="10" t="n"/>
      <c r="B48" s="4" t="n"/>
      <c r="C48" s="11">
        <f>IF(B48="","",IFERROR(INDEX('提示词库'!$C$5:$C$54,MATCH(B48,'提示词库'!$A$5:$A$54,0)),""))</f>
        <v/>
      </c>
      <c r="D48" s="11">
        <f>IF(B48="","",IFERROR(INDEX('提示词库'!$B$5:$B$54,MATCH(B48,'提示词库'!$A$5:$A$54,0)),""))</f>
        <v/>
      </c>
      <c r="E48" s="6" t="n"/>
      <c r="F48" s="5" t="n"/>
      <c r="G48" s="5" t="n"/>
      <c r="H48" s="4" t="n"/>
      <c r="I48" s="5" t="n"/>
      <c r="J48" s="5" t="n"/>
      <c r="K48" s="5" t="n"/>
      <c r="L48" s="5" t="n"/>
      <c r="M48" s="7">
        <f>IF(B48="","",IF(E48=IFERROR(INDEX('提示词库'!$F$5:$F$54,MATCH(B48,'提示词库'!$A$5:$A$54,0)),""),'列表'!$H$5,'列表'!$H$6))</f>
        <v/>
      </c>
    </row>
    <row r="49">
      <c r="A49" s="10" t="n"/>
      <c r="B49" s="4" t="n"/>
      <c r="C49" s="11">
        <f>IF(B49="","",IFERROR(INDEX('提示词库'!$C$5:$C$54,MATCH(B49,'提示词库'!$A$5:$A$54,0)),""))</f>
        <v/>
      </c>
      <c r="D49" s="11">
        <f>IF(B49="","",IFERROR(INDEX('提示词库'!$B$5:$B$54,MATCH(B49,'提示词库'!$A$5:$A$54,0)),""))</f>
        <v/>
      </c>
      <c r="E49" s="6" t="n"/>
      <c r="F49" s="5" t="n"/>
      <c r="G49" s="5" t="n"/>
      <c r="H49" s="4" t="n"/>
      <c r="I49" s="5" t="n"/>
      <c r="J49" s="5" t="n"/>
      <c r="K49" s="5" t="n"/>
      <c r="L49" s="5" t="n"/>
      <c r="M49" s="7">
        <f>IF(B49="","",IF(E49=IFERROR(INDEX('提示词库'!$F$5:$F$54,MATCH(B49,'提示词库'!$A$5:$A$54,0)),""),'列表'!$H$5,'列表'!$H$6))</f>
        <v/>
      </c>
    </row>
    <row r="50">
      <c r="A50" s="10" t="n"/>
      <c r="B50" s="4" t="n"/>
      <c r="C50" s="11">
        <f>IF(B50="","",IFERROR(INDEX('提示词库'!$C$5:$C$54,MATCH(B50,'提示词库'!$A$5:$A$54,0)),""))</f>
        <v/>
      </c>
      <c r="D50" s="11">
        <f>IF(B50="","",IFERROR(INDEX('提示词库'!$B$5:$B$54,MATCH(B50,'提示词库'!$A$5:$A$54,0)),""))</f>
        <v/>
      </c>
      <c r="E50" s="6" t="n"/>
      <c r="F50" s="5" t="n"/>
      <c r="G50" s="5" t="n"/>
      <c r="H50" s="4" t="n"/>
      <c r="I50" s="5" t="n"/>
      <c r="J50" s="5" t="n"/>
      <c r="K50" s="5" t="n"/>
      <c r="L50" s="5" t="n"/>
      <c r="M50" s="7">
        <f>IF(B50="","",IF(E50=IFERROR(INDEX('提示词库'!$F$5:$F$54,MATCH(B50,'提示词库'!$A$5:$A$54,0)),""),'列表'!$H$5,'列表'!$H$6))</f>
        <v/>
      </c>
    </row>
    <row r="51">
      <c r="A51" s="10" t="n"/>
      <c r="B51" s="4" t="n"/>
      <c r="C51" s="11">
        <f>IF(B51="","",IFERROR(INDEX('提示词库'!$C$5:$C$54,MATCH(B51,'提示词库'!$A$5:$A$54,0)),""))</f>
        <v/>
      </c>
      <c r="D51" s="11">
        <f>IF(B51="","",IFERROR(INDEX('提示词库'!$B$5:$B$54,MATCH(B51,'提示词库'!$A$5:$A$54,0)),""))</f>
        <v/>
      </c>
      <c r="E51" s="6" t="n"/>
      <c r="F51" s="5" t="n"/>
      <c r="G51" s="5" t="n"/>
      <c r="H51" s="4" t="n"/>
      <c r="I51" s="5" t="n"/>
      <c r="J51" s="5" t="n"/>
      <c r="K51" s="5" t="n"/>
      <c r="L51" s="5" t="n"/>
      <c r="M51" s="7">
        <f>IF(B51="","",IF(E51=IFERROR(INDEX('提示词库'!$F$5:$F$54,MATCH(B51,'提示词库'!$A$5:$A$54,0)),""),'列表'!$H$5,'列表'!$H$6))</f>
        <v/>
      </c>
    </row>
    <row r="52">
      <c r="A52" s="10" t="n"/>
      <c r="B52" s="4" t="n"/>
      <c r="C52" s="11">
        <f>IF(B52="","",IFERROR(INDEX('提示词库'!$C$5:$C$54,MATCH(B52,'提示词库'!$A$5:$A$54,0)),""))</f>
        <v/>
      </c>
      <c r="D52" s="11">
        <f>IF(B52="","",IFERROR(INDEX('提示词库'!$B$5:$B$54,MATCH(B52,'提示词库'!$A$5:$A$54,0)),""))</f>
        <v/>
      </c>
      <c r="E52" s="6" t="n"/>
      <c r="F52" s="5" t="n"/>
      <c r="G52" s="5" t="n"/>
      <c r="H52" s="4" t="n"/>
      <c r="I52" s="5" t="n"/>
      <c r="J52" s="5" t="n"/>
      <c r="K52" s="5" t="n"/>
      <c r="L52" s="5" t="n"/>
      <c r="M52" s="7">
        <f>IF(B52="","",IF(E52=IFERROR(INDEX('提示词库'!$F$5:$F$54,MATCH(B52,'提示词库'!$A$5:$A$54,0)),""),'列表'!$H$5,'列表'!$H$6))</f>
        <v/>
      </c>
    </row>
    <row r="53">
      <c r="A53" s="10" t="n"/>
      <c r="B53" s="4" t="n"/>
      <c r="C53" s="11">
        <f>IF(B53="","",IFERROR(INDEX('提示词库'!$C$5:$C$54,MATCH(B53,'提示词库'!$A$5:$A$54,0)),""))</f>
        <v/>
      </c>
      <c r="D53" s="11">
        <f>IF(B53="","",IFERROR(INDEX('提示词库'!$B$5:$B$54,MATCH(B53,'提示词库'!$A$5:$A$54,0)),""))</f>
        <v/>
      </c>
      <c r="E53" s="6" t="n"/>
      <c r="F53" s="5" t="n"/>
      <c r="G53" s="5" t="n"/>
      <c r="H53" s="4" t="n"/>
      <c r="I53" s="5" t="n"/>
      <c r="J53" s="5" t="n"/>
      <c r="K53" s="5" t="n"/>
      <c r="L53" s="5" t="n"/>
      <c r="M53" s="7">
        <f>IF(B53="","",IF(E53=IFERROR(INDEX('提示词库'!$F$5:$F$54,MATCH(B53,'提示词库'!$A$5:$A$54,0)),""),'列表'!$H$5,'列表'!$H$6))</f>
        <v/>
      </c>
    </row>
    <row r="54">
      <c r="A54" s="10" t="n"/>
      <c r="B54" s="4" t="n"/>
      <c r="C54" s="11">
        <f>IF(B54="","",IFERROR(INDEX('提示词库'!$C$5:$C$54,MATCH(B54,'提示词库'!$A$5:$A$54,0)),""))</f>
        <v/>
      </c>
      <c r="D54" s="11">
        <f>IF(B54="","",IFERROR(INDEX('提示词库'!$B$5:$B$54,MATCH(B54,'提示词库'!$A$5:$A$54,0)),""))</f>
        <v/>
      </c>
      <c r="E54" s="6" t="n"/>
      <c r="F54" s="5" t="n"/>
      <c r="G54" s="5" t="n"/>
      <c r="H54" s="4" t="n"/>
      <c r="I54" s="5" t="n"/>
      <c r="J54" s="5" t="n"/>
      <c r="K54" s="5" t="n"/>
      <c r="L54" s="5" t="n"/>
      <c r="M54" s="7">
        <f>IF(B54="","",IF(E54=IFERROR(INDEX('提示词库'!$F$5:$F$54,MATCH(B54,'提示词库'!$A$5:$A$54,0)),""),'列表'!$H$5,'列表'!$H$6))</f>
        <v/>
      </c>
    </row>
    <row r="55">
      <c r="A55" s="10" t="n"/>
      <c r="B55" s="4" t="n"/>
      <c r="C55" s="11">
        <f>IF(B55="","",IFERROR(INDEX('提示词库'!$C$5:$C$54,MATCH(B55,'提示词库'!$A$5:$A$54,0)),""))</f>
        <v/>
      </c>
      <c r="D55" s="11">
        <f>IF(B55="","",IFERROR(INDEX('提示词库'!$B$5:$B$54,MATCH(B55,'提示词库'!$A$5:$A$54,0)),""))</f>
        <v/>
      </c>
      <c r="E55" s="6" t="n"/>
      <c r="F55" s="5" t="n"/>
      <c r="G55" s="5" t="n"/>
      <c r="H55" s="4" t="n"/>
      <c r="I55" s="5" t="n"/>
      <c r="J55" s="5" t="n"/>
      <c r="K55" s="5" t="n"/>
      <c r="L55" s="5" t="n"/>
      <c r="M55" s="7">
        <f>IF(B55="","",IF(E55=IFERROR(INDEX('提示词库'!$F$5:$F$54,MATCH(B55,'提示词库'!$A$5:$A$54,0)),""),'列表'!$H$5,'列表'!$H$6))</f>
        <v/>
      </c>
    </row>
    <row r="56">
      <c r="A56" s="10" t="n"/>
      <c r="B56" s="4" t="n"/>
      <c r="C56" s="11">
        <f>IF(B56="","",IFERROR(INDEX('提示词库'!$C$5:$C$54,MATCH(B56,'提示词库'!$A$5:$A$54,0)),""))</f>
        <v/>
      </c>
      <c r="D56" s="11">
        <f>IF(B56="","",IFERROR(INDEX('提示词库'!$B$5:$B$54,MATCH(B56,'提示词库'!$A$5:$A$54,0)),""))</f>
        <v/>
      </c>
      <c r="E56" s="6" t="n"/>
      <c r="F56" s="5" t="n"/>
      <c r="G56" s="5" t="n"/>
      <c r="H56" s="4" t="n"/>
      <c r="I56" s="5" t="n"/>
      <c r="J56" s="5" t="n"/>
      <c r="K56" s="5" t="n"/>
      <c r="L56" s="5" t="n"/>
      <c r="M56" s="7">
        <f>IF(B56="","",IF(E56=IFERROR(INDEX('提示词库'!$F$5:$F$54,MATCH(B56,'提示词库'!$A$5:$A$54,0)),""),'列表'!$H$5,'列表'!$H$6))</f>
        <v/>
      </c>
    </row>
    <row r="57">
      <c r="A57" s="10" t="n"/>
      <c r="B57" s="4" t="n"/>
      <c r="C57" s="11">
        <f>IF(B57="","",IFERROR(INDEX('提示词库'!$C$5:$C$54,MATCH(B57,'提示词库'!$A$5:$A$54,0)),""))</f>
        <v/>
      </c>
      <c r="D57" s="11">
        <f>IF(B57="","",IFERROR(INDEX('提示词库'!$B$5:$B$54,MATCH(B57,'提示词库'!$A$5:$A$54,0)),""))</f>
        <v/>
      </c>
      <c r="E57" s="6" t="n"/>
      <c r="F57" s="5" t="n"/>
      <c r="G57" s="5" t="n"/>
      <c r="H57" s="4" t="n"/>
      <c r="I57" s="5" t="n"/>
      <c r="J57" s="5" t="n"/>
      <c r="K57" s="5" t="n"/>
      <c r="L57" s="5" t="n"/>
      <c r="M57" s="7">
        <f>IF(B57="","",IF(E57=IFERROR(INDEX('提示词库'!$F$5:$F$54,MATCH(B57,'提示词库'!$A$5:$A$54,0)),""),'列表'!$H$5,'列表'!$H$6))</f>
        <v/>
      </c>
    </row>
    <row r="58">
      <c r="A58" s="10" t="n"/>
      <c r="B58" s="4" t="n"/>
      <c r="C58" s="11">
        <f>IF(B58="","",IFERROR(INDEX('提示词库'!$C$5:$C$54,MATCH(B58,'提示词库'!$A$5:$A$54,0)),""))</f>
        <v/>
      </c>
      <c r="D58" s="11">
        <f>IF(B58="","",IFERROR(INDEX('提示词库'!$B$5:$B$54,MATCH(B58,'提示词库'!$A$5:$A$54,0)),""))</f>
        <v/>
      </c>
      <c r="E58" s="6" t="n"/>
      <c r="F58" s="5" t="n"/>
      <c r="G58" s="5" t="n"/>
      <c r="H58" s="4" t="n"/>
      <c r="I58" s="5" t="n"/>
      <c r="J58" s="5" t="n"/>
      <c r="K58" s="5" t="n"/>
      <c r="L58" s="5" t="n"/>
      <c r="M58" s="7">
        <f>IF(B58="","",IF(E58=IFERROR(INDEX('提示词库'!$F$5:$F$54,MATCH(B58,'提示词库'!$A$5:$A$54,0)),""),'列表'!$H$5,'列表'!$H$6))</f>
        <v/>
      </c>
    </row>
    <row r="59">
      <c r="A59" s="10" t="n"/>
      <c r="B59" s="4" t="n"/>
      <c r="C59" s="11">
        <f>IF(B59="","",IFERROR(INDEX('提示词库'!$C$5:$C$54,MATCH(B59,'提示词库'!$A$5:$A$54,0)),""))</f>
        <v/>
      </c>
      <c r="D59" s="11">
        <f>IF(B59="","",IFERROR(INDEX('提示词库'!$B$5:$B$54,MATCH(B59,'提示词库'!$A$5:$A$54,0)),""))</f>
        <v/>
      </c>
      <c r="E59" s="6" t="n"/>
      <c r="F59" s="5" t="n"/>
      <c r="G59" s="5" t="n"/>
      <c r="H59" s="4" t="n"/>
      <c r="I59" s="5" t="n"/>
      <c r="J59" s="5" t="n"/>
      <c r="K59" s="5" t="n"/>
      <c r="L59" s="5" t="n"/>
      <c r="M59" s="7">
        <f>IF(B59="","",IF(E59=IFERROR(INDEX('提示词库'!$F$5:$F$54,MATCH(B59,'提示词库'!$A$5:$A$54,0)),""),'列表'!$H$5,'列表'!$H$6))</f>
        <v/>
      </c>
    </row>
    <row r="60">
      <c r="A60" s="10" t="n"/>
      <c r="B60" s="4" t="n"/>
      <c r="C60" s="11">
        <f>IF(B60="","",IFERROR(INDEX('提示词库'!$C$5:$C$54,MATCH(B60,'提示词库'!$A$5:$A$54,0)),""))</f>
        <v/>
      </c>
      <c r="D60" s="11">
        <f>IF(B60="","",IFERROR(INDEX('提示词库'!$B$5:$B$54,MATCH(B60,'提示词库'!$A$5:$A$54,0)),""))</f>
        <v/>
      </c>
      <c r="E60" s="6" t="n"/>
      <c r="F60" s="5" t="n"/>
      <c r="G60" s="5" t="n"/>
      <c r="H60" s="4" t="n"/>
      <c r="I60" s="5" t="n"/>
      <c r="J60" s="5" t="n"/>
      <c r="K60" s="5" t="n"/>
      <c r="L60" s="5" t="n"/>
      <c r="M60" s="7">
        <f>IF(B60="","",IF(E60=IFERROR(INDEX('提示词库'!$F$5:$F$54,MATCH(B60,'提示词库'!$A$5:$A$54,0)),""),'列表'!$H$5,'列表'!$H$6))</f>
        <v/>
      </c>
    </row>
    <row r="61">
      <c r="A61" s="10" t="n"/>
      <c r="B61" s="4" t="n"/>
      <c r="C61" s="11">
        <f>IF(B61="","",IFERROR(INDEX('提示词库'!$C$5:$C$54,MATCH(B61,'提示词库'!$A$5:$A$54,0)),""))</f>
        <v/>
      </c>
      <c r="D61" s="11">
        <f>IF(B61="","",IFERROR(INDEX('提示词库'!$B$5:$B$54,MATCH(B61,'提示词库'!$A$5:$A$54,0)),""))</f>
        <v/>
      </c>
      <c r="E61" s="6" t="n"/>
      <c r="F61" s="5" t="n"/>
      <c r="G61" s="5" t="n"/>
      <c r="H61" s="4" t="n"/>
      <c r="I61" s="5" t="n"/>
      <c r="J61" s="5" t="n"/>
      <c r="K61" s="5" t="n"/>
      <c r="L61" s="5" t="n"/>
      <c r="M61" s="7">
        <f>IF(B61="","",IF(E61=IFERROR(INDEX('提示词库'!$F$5:$F$54,MATCH(B61,'提示词库'!$A$5:$A$54,0)),""),'列表'!$H$5,'列表'!$H$6))</f>
        <v/>
      </c>
    </row>
    <row r="62">
      <c r="A62" s="10" t="n"/>
      <c r="B62" s="4" t="n"/>
      <c r="C62" s="11">
        <f>IF(B62="","",IFERROR(INDEX('提示词库'!$C$5:$C$54,MATCH(B62,'提示词库'!$A$5:$A$54,0)),""))</f>
        <v/>
      </c>
      <c r="D62" s="11">
        <f>IF(B62="","",IFERROR(INDEX('提示词库'!$B$5:$B$54,MATCH(B62,'提示词库'!$A$5:$A$54,0)),""))</f>
        <v/>
      </c>
      <c r="E62" s="6" t="n"/>
      <c r="F62" s="5" t="n"/>
      <c r="G62" s="5" t="n"/>
      <c r="H62" s="4" t="n"/>
      <c r="I62" s="5" t="n"/>
      <c r="J62" s="5" t="n"/>
      <c r="K62" s="5" t="n"/>
      <c r="L62" s="5" t="n"/>
      <c r="M62" s="7">
        <f>IF(B62="","",IF(E62=IFERROR(INDEX('提示词库'!$F$5:$F$54,MATCH(B62,'提示词库'!$A$5:$A$54,0)),""),'列表'!$H$5,'列表'!$H$6))</f>
        <v/>
      </c>
    </row>
    <row r="63">
      <c r="A63" s="10" t="n"/>
      <c r="B63" s="4" t="n"/>
      <c r="C63" s="11">
        <f>IF(B63="","",IFERROR(INDEX('提示词库'!$C$5:$C$54,MATCH(B63,'提示词库'!$A$5:$A$54,0)),""))</f>
        <v/>
      </c>
      <c r="D63" s="11">
        <f>IF(B63="","",IFERROR(INDEX('提示词库'!$B$5:$B$54,MATCH(B63,'提示词库'!$A$5:$A$54,0)),""))</f>
        <v/>
      </c>
      <c r="E63" s="6" t="n"/>
      <c r="F63" s="5" t="n"/>
      <c r="G63" s="5" t="n"/>
      <c r="H63" s="4" t="n"/>
      <c r="I63" s="5" t="n"/>
      <c r="J63" s="5" t="n"/>
      <c r="K63" s="5" t="n"/>
      <c r="L63" s="5" t="n"/>
      <c r="M63" s="7">
        <f>IF(B63="","",IF(E63=IFERROR(INDEX('提示词库'!$F$5:$F$54,MATCH(B63,'提示词库'!$A$5:$A$54,0)),""),'列表'!$H$5,'列表'!$H$6))</f>
        <v/>
      </c>
    </row>
    <row r="64">
      <c r="A64" s="10" t="n"/>
      <c r="B64" s="4" t="n"/>
      <c r="C64" s="11">
        <f>IF(B64="","",IFERROR(INDEX('提示词库'!$C$5:$C$54,MATCH(B64,'提示词库'!$A$5:$A$54,0)),""))</f>
        <v/>
      </c>
      <c r="D64" s="11">
        <f>IF(B64="","",IFERROR(INDEX('提示词库'!$B$5:$B$54,MATCH(B64,'提示词库'!$A$5:$A$54,0)),""))</f>
        <v/>
      </c>
      <c r="E64" s="6" t="n"/>
      <c r="F64" s="5" t="n"/>
      <c r="G64" s="5" t="n"/>
      <c r="H64" s="4" t="n"/>
      <c r="I64" s="5" t="n"/>
      <c r="J64" s="5" t="n"/>
      <c r="K64" s="5" t="n"/>
      <c r="L64" s="5" t="n"/>
      <c r="M64" s="7">
        <f>IF(B64="","",IF(E64=IFERROR(INDEX('提示词库'!$F$5:$F$54,MATCH(B64,'提示词库'!$A$5:$A$54,0)),""),'列表'!$H$5,'列表'!$H$6))</f>
        <v/>
      </c>
    </row>
    <row r="65">
      <c r="A65" s="10" t="n"/>
      <c r="B65" s="4" t="n"/>
      <c r="C65" s="11">
        <f>IF(B65="","",IFERROR(INDEX('提示词库'!$C$5:$C$54,MATCH(B65,'提示词库'!$A$5:$A$54,0)),""))</f>
        <v/>
      </c>
      <c r="D65" s="11">
        <f>IF(B65="","",IFERROR(INDEX('提示词库'!$B$5:$B$54,MATCH(B65,'提示词库'!$A$5:$A$54,0)),""))</f>
        <v/>
      </c>
      <c r="E65" s="6" t="n"/>
      <c r="F65" s="5" t="n"/>
      <c r="G65" s="5" t="n"/>
      <c r="H65" s="4" t="n"/>
      <c r="I65" s="5" t="n"/>
      <c r="J65" s="5" t="n"/>
      <c r="K65" s="5" t="n"/>
      <c r="L65" s="5" t="n"/>
      <c r="M65" s="7">
        <f>IF(B65="","",IF(E65=IFERROR(INDEX('提示词库'!$F$5:$F$54,MATCH(B65,'提示词库'!$A$5:$A$54,0)),""),'列表'!$H$5,'列表'!$H$6))</f>
        <v/>
      </c>
    </row>
    <row r="66">
      <c r="A66" s="10" t="n"/>
      <c r="B66" s="4" t="n"/>
      <c r="C66" s="11">
        <f>IF(B66="","",IFERROR(INDEX('提示词库'!$C$5:$C$54,MATCH(B66,'提示词库'!$A$5:$A$54,0)),""))</f>
        <v/>
      </c>
      <c r="D66" s="11">
        <f>IF(B66="","",IFERROR(INDEX('提示词库'!$B$5:$B$54,MATCH(B66,'提示词库'!$A$5:$A$54,0)),""))</f>
        <v/>
      </c>
      <c r="E66" s="6" t="n"/>
      <c r="F66" s="5" t="n"/>
      <c r="G66" s="5" t="n"/>
      <c r="H66" s="4" t="n"/>
      <c r="I66" s="5" t="n"/>
      <c r="J66" s="5" t="n"/>
      <c r="K66" s="5" t="n"/>
      <c r="L66" s="5" t="n"/>
      <c r="M66" s="7">
        <f>IF(B66="","",IF(E66=IFERROR(INDEX('提示词库'!$F$5:$F$54,MATCH(B66,'提示词库'!$A$5:$A$54,0)),""),'列表'!$H$5,'列表'!$H$6))</f>
        <v/>
      </c>
    </row>
    <row r="67">
      <c r="A67" s="10" t="n"/>
      <c r="B67" s="4" t="n"/>
      <c r="C67" s="11">
        <f>IF(B67="","",IFERROR(INDEX('提示词库'!$C$5:$C$54,MATCH(B67,'提示词库'!$A$5:$A$54,0)),""))</f>
        <v/>
      </c>
      <c r="D67" s="11">
        <f>IF(B67="","",IFERROR(INDEX('提示词库'!$B$5:$B$54,MATCH(B67,'提示词库'!$A$5:$A$54,0)),""))</f>
        <v/>
      </c>
      <c r="E67" s="6" t="n"/>
      <c r="F67" s="5" t="n"/>
      <c r="G67" s="5" t="n"/>
      <c r="H67" s="4" t="n"/>
      <c r="I67" s="5" t="n"/>
      <c r="J67" s="5" t="n"/>
      <c r="K67" s="5" t="n"/>
      <c r="L67" s="5" t="n"/>
      <c r="M67" s="7">
        <f>IF(B67="","",IF(E67=IFERROR(INDEX('提示词库'!$F$5:$F$54,MATCH(B67,'提示词库'!$A$5:$A$54,0)),""),'列表'!$H$5,'列表'!$H$6))</f>
        <v/>
      </c>
    </row>
    <row r="68">
      <c r="A68" s="10" t="n"/>
      <c r="B68" s="4" t="n"/>
      <c r="C68" s="11">
        <f>IF(B68="","",IFERROR(INDEX('提示词库'!$C$5:$C$54,MATCH(B68,'提示词库'!$A$5:$A$54,0)),""))</f>
        <v/>
      </c>
      <c r="D68" s="11">
        <f>IF(B68="","",IFERROR(INDEX('提示词库'!$B$5:$B$54,MATCH(B68,'提示词库'!$A$5:$A$54,0)),""))</f>
        <v/>
      </c>
      <c r="E68" s="6" t="n"/>
      <c r="F68" s="5" t="n"/>
      <c r="G68" s="5" t="n"/>
      <c r="H68" s="4" t="n"/>
      <c r="I68" s="5" t="n"/>
      <c r="J68" s="5" t="n"/>
      <c r="K68" s="5" t="n"/>
      <c r="L68" s="5" t="n"/>
      <c r="M68" s="7">
        <f>IF(B68="","",IF(E68=IFERROR(INDEX('提示词库'!$F$5:$F$54,MATCH(B68,'提示词库'!$A$5:$A$54,0)),""),'列表'!$H$5,'列表'!$H$6))</f>
        <v/>
      </c>
    </row>
    <row r="69">
      <c r="A69" s="10" t="n"/>
      <c r="B69" s="4" t="n"/>
      <c r="C69" s="11">
        <f>IF(B69="","",IFERROR(INDEX('提示词库'!$C$5:$C$54,MATCH(B69,'提示词库'!$A$5:$A$54,0)),""))</f>
        <v/>
      </c>
      <c r="D69" s="11">
        <f>IF(B69="","",IFERROR(INDEX('提示词库'!$B$5:$B$54,MATCH(B69,'提示词库'!$A$5:$A$54,0)),""))</f>
        <v/>
      </c>
      <c r="E69" s="6" t="n"/>
      <c r="F69" s="5" t="n"/>
      <c r="G69" s="5" t="n"/>
      <c r="H69" s="4" t="n"/>
      <c r="I69" s="5" t="n"/>
      <c r="J69" s="5" t="n"/>
      <c r="K69" s="5" t="n"/>
      <c r="L69" s="5" t="n"/>
      <c r="M69" s="7">
        <f>IF(B69="","",IF(E69=IFERROR(INDEX('提示词库'!$F$5:$F$54,MATCH(B69,'提示词库'!$A$5:$A$54,0)),""),'列表'!$H$5,'列表'!$H$6))</f>
        <v/>
      </c>
    </row>
    <row r="70">
      <c r="A70" s="10" t="n"/>
      <c r="B70" s="4" t="n"/>
      <c r="C70" s="11">
        <f>IF(B70="","",IFERROR(INDEX('提示词库'!$C$5:$C$54,MATCH(B70,'提示词库'!$A$5:$A$54,0)),""))</f>
        <v/>
      </c>
      <c r="D70" s="11">
        <f>IF(B70="","",IFERROR(INDEX('提示词库'!$B$5:$B$54,MATCH(B70,'提示词库'!$A$5:$A$54,0)),""))</f>
        <v/>
      </c>
      <c r="E70" s="6" t="n"/>
      <c r="F70" s="5" t="n"/>
      <c r="G70" s="5" t="n"/>
      <c r="H70" s="4" t="n"/>
      <c r="I70" s="5" t="n"/>
      <c r="J70" s="5" t="n"/>
      <c r="K70" s="5" t="n"/>
      <c r="L70" s="5" t="n"/>
      <c r="M70" s="7">
        <f>IF(B70="","",IF(E70=IFERROR(INDEX('提示词库'!$F$5:$F$54,MATCH(B70,'提示词库'!$A$5:$A$54,0)),""),'列表'!$H$5,'列表'!$H$6))</f>
        <v/>
      </c>
    </row>
    <row r="71">
      <c r="A71" s="10" t="n"/>
      <c r="B71" s="4" t="n"/>
      <c r="C71" s="11">
        <f>IF(B71="","",IFERROR(INDEX('提示词库'!$C$5:$C$54,MATCH(B71,'提示词库'!$A$5:$A$54,0)),""))</f>
        <v/>
      </c>
      <c r="D71" s="11">
        <f>IF(B71="","",IFERROR(INDEX('提示词库'!$B$5:$B$54,MATCH(B71,'提示词库'!$A$5:$A$54,0)),""))</f>
        <v/>
      </c>
      <c r="E71" s="6" t="n"/>
      <c r="F71" s="5" t="n"/>
      <c r="G71" s="5" t="n"/>
      <c r="H71" s="4" t="n"/>
      <c r="I71" s="5" t="n"/>
      <c r="J71" s="5" t="n"/>
      <c r="K71" s="5" t="n"/>
      <c r="L71" s="5" t="n"/>
      <c r="M71" s="7">
        <f>IF(B71="","",IF(E71=IFERROR(INDEX('提示词库'!$F$5:$F$54,MATCH(B71,'提示词库'!$A$5:$A$54,0)),""),'列表'!$H$5,'列表'!$H$6))</f>
        <v/>
      </c>
    </row>
    <row r="72">
      <c r="A72" s="10" t="n"/>
      <c r="B72" s="4" t="n"/>
      <c r="C72" s="11">
        <f>IF(B72="","",IFERROR(INDEX('提示词库'!$C$5:$C$54,MATCH(B72,'提示词库'!$A$5:$A$54,0)),""))</f>
        <v/>
      </c>
      <c r="D72" s="11">
        <f>IF(B72="","",IFERROR(INDEX('提示词库'!$B$5:$B$54,MATCH(B72,'提示词库'!$A$5:$A$54,0)),""))</f>
        <v/>
      </c>
      <c r="E72" s="6" t="n"/>
      <c r="F72" s="5" t="n"/>
      <c r="G72" s="5" t="n"/>
      <c r="H72" s="4" t="n"/>
      <c r="I72" s="5" t="n"/>
      <c r="J72" s="5" t="n"/>
      <c r="K72" s="5" t="n"/>
      <c r="L72" s="5" t="n"/>
      <c r="M72" s="7">
        <f>IF(B72="","",IF(E72=IFERROR(INDEX('提示词库'!$F$5:$F$54,MATCH(B72,'提示词库'!$A$5:$A$54,0)),""),'列表'!$H$5,'列表'!$H$6))</f>
        <v/>
      </c>
    </row>
    <row r="73">
      <c r="A73" s="10" t="n"/>
      <c r="B73" s="4" t="n"/>
      <c r="C73" s="11">
        <f>IF(B73="","",IFERROR(INDEX('提示词库'!$C$5:$C$54,MATCH(B73,'提示词库'!$A$5:$A$54,0)),""))</f>
        <v/>
      </c>
      <c r="D73" s="11">
        <f>IF(B73="","",IFERROR(INDEX('提示词库'!$B$5:$B$54,MATCH(B73,'提示词库'!$A$5:$A$54,0)),""))</f>
        <v/>
      </c>
      <c r="E73" s="6" t="n"/>
      <c r="F73" s="5" t="n"/>
      <c r="G73" s="5" t="n"/>
      <c r="H73" s="4" t="n"/>
      <c r="I73" s="5" t="n"/>
      <c r="J73" s="5" t="n"/>
      <c r="K73" s="5" t="n"/>
      <c r="L73" s="5" t="n"/>
      <c r="M73" s="7">
        <f>IF(B73="","",IF(E73=IFERROR(INDEX('提示词库'!$F$5:$F$54,MATCH(B73,'提示词库'!$A$5:$A$54,0)),""),'列表'!$H$5,'列表'!$H$6))</f>
        <v/>
      </c>
    </row>
    <row r="74">
      <c r="A74" s="10" t="n"/>
      <c r="B74" s="4" t="n"/>
      <c r="C74" s="11">
        <f>IF(B74="","",IFERROR(INDEX('提示词库'!$C$5:$C$54,MATCH(B74,'提示词库'!$A$5:$A$54,0)),""))</f>
        <v/>
      </c>
      <c r="D74" s="11">
        <f>IF(B74="","",IFERROR(INDEX('提示词库'!$B$5:$B$54,MATCH(B74,'提示词库'!$A$5:$A$54,0)),""))</f>
        <v/>
      </c>
      <c r="E74" s="6" t="n"/>
      <c r="F74" s="5" t="n"/>
      <c r="G74" s="5" t="n"/>
      <c r="H74" s="4" t="n"/>
      <c r="I74" s="5" t="n"/>
      <c r="J74" s="5" t="n"/>
      <c r="K74" s="5" t="n"/>
      <c r="L74" s="5" t="n"/>
      <c r="M74" s="7">
        <f>IF(B74="","",IF(E74=IFERROR(INDEX('提示词库'!$F$5:$F$54,MATCH(B74,'提示词库'!$A$5:$A$54,0)),""),'列表'!$H$5,'列表'!$H$6))</f>
        <v/>
      </c>
    </row>
    <row r="75">
      <c r="A75" s="10" t="n"/>
      <c r="B75" s="4" t="n"/>
      <c r="C75" s="11">
        <f>IF(B75="","",IFERROR(INDEX('提示词库'!$C$5:$C$54,MATCH(B75,'提示词库'!$A$5:$A$54,0)),""))</f>
        <v/>
      </c>
      <c r="D75" s="11">
        <f>IF(B75="","",IFERROR(INDEX('提示词库'!$B$5:$B$54,MATCH(B75,'提示词库'!$A$5:$A$54,0)),""))</f>
        <v/>
      </c>
      <c r="E75" s="6" t="n"/>
      <c r="F75" s="5" t="n"/>
      <c r="G75" s="5" t="n"/>
      <c r="H75" s="4" t="n"/>
      <c r="I75" s="5" t="n"/>
      <c r="J75" s="5" t="n"/>
      <c r="K75" s="5" t="n"/>
      <c r="L75" s="5" t="n"/>
      <c r="M75" s="7">
        <f>IF(B75="","",IF(E75=IFERROR(INDEX('提示词库'!$F$5:$F$54,MATCH(B75,'提示词库'!$A$5:$A$54,0)),""),'列表'!$H$5,'列表'!$H$6))</f>
        <v/>
      </c>
    </row>
    <row r="76">
      <c r="A76" s="10" t="n"/>
      <c r="B76" s="4" t="n"/>
      <c r="C76" s="11">
        <f>IF(B76="","",IFERROR(INDEX('提示词库'!$C$5:$C$54,MATCH(B76,'提示词库'!$A$5:$A$54,0)),""))</f>
        <v/>
      </c>
      <c r="D76" s="11">
        <f>IF(B76="","",IFERROR(INDEX('提示词库'!$B$5:$B$54,MATCH(B76,'提示词库'!$A$5:$A$54,0)),""))</f>
        <v/>
      </c>
      <c r="E76" s="6" t="n"/>
      <c r="F76" s="5" t="n"/>
      <c r="G76" s="5" t="n"/>
      <c r="H76" s="4" t="n"/>
      <c r="I76" s="5" t="n"/>
      <c r="J76" s="5" t="n"/>
      <c r="K76" s="5" t="n"/>
      <c r="L76" s="5" t="n"/>
      <c r="M76" s="7">
        <f>IF(B76="","",IF(E76=IFERROR(INDEX('提示词库'!$F$5:$F$54,MATCH(B76,'提示词库'!$A$5:$A$54,0)),""),'列表'!$H$5,'列表'!$H$6))</f>
        <v/>
      </c>
    </row>
    <row r="77">
      <c r="A77" s="10" t="n"/>
      <c r="B77" s="4" t="n"/>
      <c r="C77" s="11">
        <f>IF(B77="","",IFERROR(INDEX('提示词库'!$C$5:$C$54,MATCH(B77,'提示词库'!$A$5:$A$54,0)),""))</f>
        <v/>
      </c>
      <c r="D77" s="11">
        <f>IF(B77="","",IFERROR(INDEX('提示词库'!$B$5:$B$54,MATCH(B77,'提示词库'!$A$5:$A$54,0)),""))</f>
        <v/>
      </c>
      <c r="E77" s="6" t="n"/>
      <c r="F77" s="5" t="n"/>
      <c r="G77" s="5" t="n"/>
      <c r="H77" s="4" t="n"/>
      <c r="I77" s="5" t="n"/>
      <c r="J77" s="5" t="n"/>
      <c r="K77" s="5" t="n"/>
      <c r="L77" s="5" t="n"/>
      <c r="M77" s="7">
        <f>IF(B77="","",IF(E77=IFERROR(INDEX('提示词库'!$F$5:$F$54,MATCH(B77,'提示词库'!$A$5:$A$54,0)),""),'列表'!$H$5,'列表'!$H$6))</f>
        <v/>
      </c>
    </row>
    <row r="78">
      <c r="A78" s="10" t="n"/>
      <c r="B78" s="4" t="n"/>
      <c r="C78" s="11">
        <f>IF(B78="","",IFERROR(INDEX('提示词库'!$C$5:$C$54,MATCH(B78,'提示词库'!$A$5:$A$54,0)),""))</f>
        <v/>
      </c>
      <c r="D78" s="11">
        <f>IF(B78="","",IFERROR(INDEX('提示词库'!$B$5:$B$54,MATCH(B78,'提示词库'!$A$5:$A$54,0)),""))</f>
        <v/>
      </c>
      <c r="E78" s="6" t="n"/>
      <c r="F78" s="5" t="n"/>
      <c r="G78" s="5" t="n"/>
      <c r="H78" s="4" t="n"/>
      <c r="I78" s="5" t="n"/>
      <c r="J78" s="5" t="n"/>
      <c r="K78" s="5" t="n"/>
      <c r="L78" s="5" t="n"/>
      <c r="M78" s="7">
        <f>IF(B78="","",IF(E78=IFERROR(INDEX('提示词库'!$F$5:$F$54,MATCH(B78,'提示词库'!$A$5:$A$54,0)),""),'列表'!$H$5,'列表'!$H$6))</f>
        <v/>
      </c>
    </row>
    <row r="79">
      <c r="A79" s="10" t="n"/>
      <c r="B79" s="4" t="n"/>
      <c r="C79" s="11">
        <f>IF(B79="","",IFERROR(INDEX('提示词库'!$C$5:$C$54,MATCH(B79,'提示词库'!$A$5:$A$54,0)),""))</f>
        <v/>
      </c>
      <c r="D79" s="11">
        <f>IF(B79="","",IFERROR(INDEX('提示词库'!$B$5:$B$54,MATCH(B79,'提示词库'!$A$5:$A$54,0)),""))</f>
        <v/>
      </c>
      <c r="E79" s="6" t="n"/>
      <c r="F79" s="5" t="n"/>
      <c r="G79" s="5" t="n"/>
      <c r="H79" s="4" t="n"/>
      <c r="I79" s="5" t="n"/>
      <c r="J79" s="5" t="n"/>
      <c r="K79" s="5" t="n"/>
      <c r="L79" s="5" t="n"/>
      <c r="M79" s="7">
        <f>IF(B79="","",IF(E79=IFERROR(INDEX('提示词库'!$F$5:$F$54,MATCH(B79,'提示词库'!$A$5:$A$54,0)),""),'列表'!$H$5,'列表'!$H$6))</f>
        <v/>
      </c>
    </row>
    <row r="80">
      <c r="A80" s="10" t="n"/>
      <c r="B80" s="4" t="n"/>
      <c r="C80" s="11">
        <f>IF(B80="","",IFERROR(INDEX('提示词库'!$C$5:$C$54,MATCH(B80,'提示词库'!$A$5:$A$54,0)),""))</f>
        <v/>
      </c>
      <c r="D80" s="11">
        <f>IF(B80="","",IFERROR(INDEX('提示词库'!$B$5:$B$54,MATCH(B80,'提示词库'!$A$5:$A$54,0)),""))</f>
        <v/>
      </c>
      <c r="E80" s="6" t="n"/>
      <c r="F80" s="5" t="n"/>
      <c r="G80" s="5" t="n"/>
      <c r="H80" s="4" t="n"/>
      <c r="I80" s="5" t="n"/>
      <c r="J80" s="5" t="n"/>
      <c r="K80" s="5" t="n"/>
      <c r="L80" s="5" t="n"/>
      <c r="M80" s="7">
        <f>IF(B80="","",IF(E80=IFERROR(INDEX('提示词库'!$F$5:$F$54,MATCH(B80,'提示词库'!$A$5:$A$54,0)),""),'列表'!$H$5,'列表'!$H$6))</f>
        <v/>
      </c>
    </row>
    <row r="81">
      <c r="A81" s="10" t="n"/>
      <c r="B81" s="4" t="n"/>
      <c r="C81" s="11">
        <f>IF(B81="","",IFERROR(INDEX('提示词库'!$C$5:$C$54,MATCH(B81,'提示词库'!$A$5:$A$54,0)),""))</f>
        <v/>
      </c>
      <c r="D81" s="11">
        <f>IF(B81="","",IFERROR(INDEX('提示词库'!$B$5:$B$54,MATCH(B81,'提示词库'!$A$5:$A$54,0)),""))</f>
        <v/>
      </c>
      <c r="E81" s="6" t="n"/>
      <c r="F81" s="5" t="n"/>
      <c r="G81" s="5" t="n"/>
      <c r="H81" s="4" t="n"/>
      <c r="I81" s="5" t="n"/>
      <c r="J81" s="5" t="n"/>
      <c r="K81" s="5" t="n"/>
      <c r="L81" s="5" t="n"/>
      <c r="M81" s="7">
        <f>IF(B81="","",IF(E81=IFERROR(INDEX('提示词库'!$F$5:$F$54,MATCH(B81,'提示词库'!$A$5:$A$54,0)),""),'列表'!$H$5,'列表'!$H$6))</f>
        <v/>
      </c>
    </row>
    <row r="82">
      <c r="A82" s="10" t="n"/>
      <c r="B82" s="4" t="n"/>
      <c r="C82" s="11">
        <f>IF(B82="","",IFERROR(INDEX('提示词库'!$C$5:$C$54,MATCH(B82,'提示词库'!$A$5:$A$54,0)),""))</f>
        <v/>
      </c>
      <c r="D82" s="11">
        <f>IF(B82="","",IFERROR(INDEX('提示词库'!$B$5:$B$54,MATCH(B82,'提示词库'!$A$5:$A$54,0)),""))</f>
        <v/>
      </c>
      <c r="E82" s="6" t="n"/>
      <c r="F82" s="5" t="n"/>
      <c r="G82" s="5" t="n"/>
      <c r="H82" s="4" t="n"/>
      <c r="I82" s="5" t="n"/>
      <c r="J82" s="5" t="n"/>
      <c r="K82" s="5" t="n"/>
      <c r="L82" s="5" t="n"/>
      <c r="M82" s="7">
        <f>IF(B82="","",IF(E82=IFERROR(INDEX('提示词库'!$F$5:$F$54,MATCH(B82,'提示词库'!$A$5:$A$54,0)),""),'列表'!$H$5,'列表'!$H$6))</f>
        <v/>
      </c>
    </row>
    <row r="83">
      <c r="A83" s="10" t="n"/>
      <c r="B83" s="4" t="n"/>
      <c r="C83" s="11">
        <f>IF(B83="","",IFERROR(INDEX('提示词库'!$C$5:$C$54,MATCH(B83,'提示词库'!$A$5:$A$54,0)),""))</f>
        <v/>
      </c>
      <c r="D83" s="11">
        <f>IF(B83="","",IFERROR(INDEX('提示词库'!$B$5:$B$54,MATCH(B83,'提示词库'!$A$5:$A$54,0)),""))</f>
        <v/>
      </c>
      <c r="E83" s="6" t="n"/>
      <c r="F83" s="5" t="n"/>
      <c r="G83" s="5" t="n"/>
      <c r="H83" s="4" t="n"/>
      <c r="I83" s="5" t="n"/>
      <c r="J83" s="5" t="n"/>
      <c r="K83" s="5" t="n"/>
      <c r="L83" s="5" t="n"/>
      <c r="M83" s="7">
        <f>IF(B83="","",IF(E83=IFERROR(INDEX('提示词库'!$F$5:$F$54,MATCH(B83,'提示词库'!$A$5:$A$54,0)),""),'列表'!$H$5,'列表'!$H$6))</f>
        <v/>
      </c>
    </row>
    <row r="84">
      <c r="A84" s="10" t="n"/>
      <c r="B84" s="4" t="n"/>
      <c r="C84" s="11">
        <f>IF(B84="","",IFERROR(INDEX('提示词库'!$C$5:$C$54,MATCH(B84,'提示词库'!$A$5:$A$54,0)),""))</f>
        <v/>
      </c>
      <c r="D84" s="11">
        <f>IF(B84="","",IFERROR(INDEX('提示词库'!$B$5:$B$54,MATCH(B84,'提示词库'!$A$5:$A$54,0)),""))</f>
        <v/>
      </c>
      <c r="E84" s="6" t="n"/>
      <c r="F84" s="5" t="n"/>
      <c r="G84" s="5" t="n"/>
      <c r="H84" s="4" t="n"/>
      <c r="I84" s="5" t="n"/>
      <c r="J84" s="5" t="n"/>
      <c r="K84" s="5" t="n"/>
      <c r="L84" s="5" t="n"/>
      <c r="M84" s="7">
        <f>IF(B84="","",IF(E84=IFERROR(INDEX('提示词库'!$F$5:$F$54,MATCH(B84,'提示词库'!$A$5:$A$54,0)),""),'列表'!$H$5,'列表'!$H$6))</f>
        <v/>
      </c>
    </row>
    <row r="85">
      <c r="A85" s="10" t="n"/>
      <c r="B85" s="4" t="n"/>
      <c r="C85" s="11">
        <f>IF(B85="","",IFERROR(INDEX('提示词库'!$C$5:$C$54,MATCH(B85,'提示词库'!$A$5:$A$54,0)),""))</f>
        <v/>
      </c>
      <c r="D85" s="11">
        <f>IF(B85="","",IFERROR(INDEX('提示词库'!$B$5:$B$54,MATCH(B85,'提示词库'!$A$5:$A$54,0)),""))</f>
        <v/>
      </c>
      <c r="E85" s="6" t="n"/>
      <c r="F85" s="5" t="n"/>
      <c r="G85" s="5" t="n"/>
      <c r="H85" s="4" t="n"/>
      <c r="I85" s="5" t="n"/>
      <c r="J85" s="5" t="n"/>
      <c r="K85" s="5" t="n"/>
      <c r="L85" s="5" t="n"/>
      <c r="M85" s="7">
        <f>IF(B85="","",IF(E85=IFERROR(INDEX('提示词库'!$F$5:$F$54,MATCH(B85,'提示词库'!$A$5:$A$54,0)),""),'列表'!$H$5,'列表'!$H$6))</f>
        <v/>
      </c>
    </row>
    <row r="86">
      <c r="A86" s="10" t="n"/>
      <c r="B86" s="4" t="n"/>
      <c r="C86" s="11">
        <f>IF(B86="","",IFERROR(INDEX('提示词库'!$C$5:$C$54,MATCH(B86,'提示词库'!$A$5:$A$54,0)),""))</f>
        <v/>
      </c>
      <c r="D86" s="11">
        <f>IF(B86="","",IFERROR(INDEX('提示词库'!$B$5:$B$54,MATCH(B86,'提示词库'!$A$5:$A$54,0)),""))</f>
        <v/>
      </c>
      <c r="E86" s="6" t="n"/>
      <c r="F86" s="5" t="n"/>
      <c r="G86" s="5" t="n"/>
      <c r="H86" s="4" t="n"/>
      <c r="I86" s="5" t="n"/>
      <c r="J86" s="5" t="n"/>
      <c r="K86" s="5" t="n"/>
      <c r="L86" s="5" t="n"/>
      <c r="M86" s="7">
        <f>IF(B86="","",IF(E86=IFERROR(INDEX('提示词库'!$F$5:$F$54,MATCH(B86,'提示词库'!$A$5:$A$54,0)),""),'列表'!$H$5,'列表'!$H$6))</f>
        <v/>
      </c>
    </row>
    <row r="87">
      <c r="A87" s="10" t="n"/>
      <c r="B87" s="4" t="n"/>
      <c r="C87" s="11">
        <f>IF(B87="","",IFERROR(INDEX('提示词库'!$C$5:$C$54,MATCH(B87,'提示词库'!$A$5:$A$54,0)),""))</f>
        <v/>
      </c>
      <c r="D87" s="11">
        <f>IF(B87="","",IFERROR(INDEX('提示词库'!$B$5:$B$54,MATCH(B87,'提示词库'!$A$5:$A$54,0)),""))</f>
        <v/>
      </c>
      <c r="E87" s="6" t="n"/>
      <c r="F87" s="5" t="n"/>
      <c r="G87" s="5" t="n"/>
      <c r="H87" s="4" t="n"/>
      <c r="I87" s="5" t="n"/>
      <c r="J87" s="5" t="n"/>
      <c r="K87" s="5" t="n"/>
      <c r="L87" s="5" t="n"/>
      <c r="M87" s="7">
        <f>IF(B87="","",IF(E87=IFERROR(INDEX('提示词库'!$F$5:$F$54,MATCH(B87,'提示词库'!$A$5:$A$54,0)),""),'列表'!$H$5,'列表'!$H$6))</f>
        <v/>
      </c>
    </row>
    <row r="88">
      <c r="A88" s="10" t="n"/>
      <c r="B88" s="4" t="n"/>
      <c r="C88" s="11">
        <f>IF(B88="","",IFERROR(INDEX('提示词库'!$C$5:$C$54,MATCH(B88,'提示词库'!$A$5:$A$54,0)),""))</f>
        <v/>
      </c>
      <c r="D88" s="11">
        <f>IF(B88="","",IFERROR(INDEX('提示词库'!$B$5:$B$54,MATCH(B88,'提示词库'!$A$5:$A$54,0)),""))</f>
        <v/>
      </c>
      <c r="E88" s="6" t="n"/>
      <c r="F88" s="5" t="n"/>
      <c r="G88" s="5" t="n"/>
      <c r="H88" s="4" t="n"/>
      <c r="I88" s="5" t="n"/>
      <c r="J88" s="5" t="n"/>
      <c r="K88" s="5" t="n"/>
      <c r="L88" s="5" t="n"/>
      <c r="M88" s="7">
        <f>IF(B88="","",IF(E88=IFERROR(INDEX('提示词库'!$F$5:$F$54,MATCH(B88,'提示词库'!$A$5:$A$54,0)),""),'列表'!$H$5,'列表'!$H$6))</f>
        <v/>
      </c>
    </row>
    <row r="89">
      <c r="A89" s="10" t="n"/>
      <c r="B89" s="4" t="n"/>
      <c r="C89" s="11">
        <f>IF(B89="","",IFERROR(INDEX('提示词库'!$C$5:$C$54,MATCH(B89,'提示词库'!$A$5:$A$54,0)),""))</f>
        <v/>
      </c>
      <c r="D89" s="11">
        <f>IF(B89="","",IFERROR(INDEX('提示词库'!$B$5:$B$54,MATCH(B89,'提示词库'!$A$5:$A$54,0)),""))</f>
        <v/>
      </c>
      <c r="E89" s="6" t="n"/>
      <c r="F89" s="5" t="n"/>
      <c r="G89" s="5" t="n"/>
      <c r="H89" s="4" t="n"/>
      <c r="I89" s="5" t="n"/>
      <c r="J89" s="5" t="n"/>
      <c r="K89" s="5" t="n"/>
      <c r="L89" s="5" t="n"/>
      <c r="M89" s="7">
        <f>IF(B89="","",IF(E89=IFERROR(INDEX('提示词库'!$F$5:$F$54,MATCH(B89,'提示词库'!$A$5:$A$54,0)),""),'列表'!$H$5,'列表'!$H$6))</f>
        <v/>
      </c>
    </row>
    <row r="90">
      <c r="A90" s="10" t="n"/>
      <c r="B90" s="4" t="n"/>
      <c r="C90" s="11">
        <f>IF(B90="","",IFERROR(INDEX('提示词库'!$C$5:$C$54,MATCH(B90,'提示词库'!$A$5:$A$54,0)),""))</f>
        <v/>
      </c>
      <c r="D90" s="11">
        <f>IF(B90="","",IFERROR(INDEX('提示词库'!$B$5:$B$54,MATCH(B90,'提示词库'!$A$5:$A$54,0)),""))</f>
        <v/>
      </c>
      <c r="E90" s="6" t="n"/>
      <c r="F90" s="5" t="n"/>
      <c r="G90" s="5" t="n"/>
      <c r="H90" s="4" t="n"/>
      <c r="I90" s="5" t="n"/>
      <c r="J90" s="5" t="n"/>
      <c r="K90" s="5" t="n"/>
      <c r="L90" s="5" t="n"/>
      <c r="M90" s="7">
        <f>IF(B90="","",IF(E90=IFERROR(INDEX('提示词库'!$F$5:$F$54,MATCH(B90,'提示词库'!$A$5:$A$54,0)),""),'列表'!$H$5,'列表'!$H$6))</f>
        <v/>
      </c>
    </row>
    <row r="91">
      <c r="A91" s="10" t="n"/>
      <c r="B91" s="4" t="n"/>
      <c r="C91" s="11">
        <f>IF(B91="","",IFERROR(INDEX('提示词库'!$C$5:$C$54,MATCH(B91,'提示词库'!$A$5:$A$54,0)),""))</f>
        <v/>
      </c>
      <c r="D91" s="11">
        <f>IF(B91="","",IFERROR(INDEX('提示词库'!$B$5:$B$54,MATCH(B91,'提示词库'!$A$5:$A$54,0)),""))</f>
        <v/>
      </c>
      <c r="E91" s="6" t="n"/>
      <c r="F91" s="5" t="n"/>
      <c r="G91" s="5" t="n"/>
      <c r="H91" s="4" t="n"/>
      <c r="I91" s="5" t="n"/>
      <c r="J91" s="5" t="n"/>
      <c r="K91" s="5" t="n"/>
      <c r="L91" s="5" t="n"/>
      <c r="M91" s="7">
        <f>IF(B91="","",IF(E91=IFERROR(INDEX('提示词库'!$F$5:$F$54,MATCH(B91,'提示词库'!$A$5:$A$54,0)),""),'列表'!$H$5,'列表'!$H$6))</f>
        <v/>
      </c>
    </row>
    <row r="92">
      <c r="A92" s="10" t="n"/>
      <c r="B92" s="4" t="n"/>
      <c r="C92" s="11">
        <f>IF(B92="","",IFERROR(INDEX('提示词库'!$C$5:$C$54,MATCH(B92,'提示词库'!$A$5:$A$54,0)),""))</f>
        <v/>
      </c>
      <c r="D92" s="11">
        <f>IF(B92="","",IFERROR(INDEX('提示词库'!$B$5:$B$54,MATCH(B92,'提示词库'!$A$5:$A$54,0)),""))</f>
        <v/>
      </c>
      <c r="E92" s="6" t="n"/>
      <c r="F92" s="5" t="n"/>
      <c r="G92" s="5" t="n"/>
      <c r="H92" s="4" t="n"/>
      <c r="I92" s="5" t="n"/>
      <c r="J92" s="5" t="n"/>
      <c r="K92" s="5" t="n"/>
      <c r="L92" s="5" t="n"/>
      <c r="M92" s="7">
        <f>IF(B92="","",IF(E92=IFERROR(INDEX('提示词库'!$F$5:$F$54,MATCH(B92,'提示词库'!$A$5:$A$54,0)),""),'列表'!$H$5,'列表'!$H$6))</f>
        <v/>
      </c>
    </row>
    <row r="93">
      <c r="A93" s="10" t="n"/>
      <c r="B93" s="4" t="n"/>
      <c r="C93" s="11">
        <f>IF(B93="","",IFERROR(INDEX('提示词库'!$C$5:$C$54,MATCH(B93,'提示词库'!$A$5:$A$54,0)),""))</f>
        <v/>
      </c>
      <c r="D93" s="11">
        <f>IF(B93="","",IFERROR(INDEX('提示词库'!$B$5:$B$54,MATCH(B93,'提示词库'!$A$5:$A$54,0)),""))</f>
        <v/>
      </c>
      <c r="E93" s="6" t="n"/>
      <c r="F93" s="5" t="n"/>
      <c r="G93" s="5" t="n"/>
      <c r="H93" s="4" t="n"/>
      <c r="I93" s="5" t="n"/>
      <c r="J93" s="5" t="n"/>
      <c r="K93" s="5" t="n"/>
      <c r="L93" s="5" t="n"/>
      <c r="M93" s="7">
        <f>IF(B93="","",IF(E93=IFERROR(INDEX('提示词库'!$F$5:$F$54,MATCH(B93,'提示词库'!$A$5:$A$54,0)),""),'列表'!$H$5,'列表'!$H$6))</f>
        <v/>
      </c>
    </row>
    <row r="94">
      <c r="A94" s="10" t="n"/>
      <c r="B94" s="4" t="n"/>
      <c r="C94" s="11">
        <f>IF(B94="","",IFERROR(INDEX('提示词库'!$C$5:$C$54,MATCH(B94,'提示词库'!$A$5:$A$54,0)),""))</f>
        <v/>
      </c>
      <c r="D94" s="11">
        <f>IF(B94="","",IFERROR(INDEX('提示词库'!$B$5:$B$54,MATCH(B94,'提示词库'!$A$5:$A$54,0)),""))</f>
        <v/>
      </c>
      <c r="E94" s="6" t="n"/>
      <c r="F94" s="5" t="n"/>
      <c r="G94" s="5" t="n"/>
      <c r="H94" s="4" t="n"/>
      <c r="I94" s="5" t="n"/>
      <c r="J94" s="5" t="n"/>
      <c r="K94" s="5" t="n"/>
      <c r="L94" s="5" t="n"/>
      <c r="M94" s="7">
        <f>IF(B94="","",IF(E94=IFERROR(INDEX('提示词库'!$F$5:$F$54,MATCH(B94,'提示词库'!$A$5:$A$54,0)),""),'列表'!$H$5,'列表'!$H$6))</f>
        <v/>
      </c>
    </row>
    <row r="95">
      <c r="A95" s="10" t="n"/>
      <c r="B95" s="4" t="n"/>
      <c r="C95" s="11">
        <f>IF(B95="","",IFERROR(INDEX('提示词库'!$C$5:$C$54,MATCH(B95,'提示词库'!$A$5:$A$54,0)),""))</f>
        <v/>
      </c>
      <c r="D95" s="11">
        <f>IF(B95="","",IFERROR(INDEX('提示词库'!$B$5:$B$54,MATCH(B95,'提示词库'!$A$5:$A$54,0)),""))</f>
        <v/>
      </c>
      <c r="E95" s="6" t="n"/>
      <c r="F95" s="5" t="n"/>
      <c r="G95" s="5" t="n"/>
      <c r="H95" s="4" t="n"/>
      <c r="I95" s="5" t="n"/>
      <c r="J95" s="5" t="n"/>
      <c r="K95" s="5" t="n"/>
      <c r="L95" s="5" t="n"/>
      <c r="M95" s="7">
        <f>IF(B95="","",IF(E95=IFERROR(INDEX('提示词库'!$F$5:$F$54,MATCH(B95,'提示词库'!$A$5:$A$54,0)),""),'列表'!$H$5,'列表'!$H$6))</f>
        <v/>
      </c>
    </row>
    <row r="96">
      <c r="A96" s="10" t="n"/>
      <c r="B96" s="4" t="n"/>
      <c r="C96" s="11">
        <f>IF(B96="","",IFERROR(INDEX('提示词库'!$C$5:$C$54,MATCH(B96,'提示词库'!$A$5:$A$54,0)),""))</f>
        <v/>
      </c>
      <c r="D96" s="11">
        <f>IF(B96="","",IFERROR(INDEX('提示词库'!$B$5:$B$54,MATCH(B96,'提示词库'!$A$5:$A$54,0)),""))</f>
        <v/>
      </c>
      <c r="E96" s="6" t="n"/>
      <c r="F96" s="5" t="n"/>
      <c r="G96" s="5" t="n"/>
      <c r="H96" s="4" t="n"/>
      <c r="I96" s="5" t="n"/>
      <c r="J96" s="5" t="n"/>
      <c r="K96" s="5" t="n"/>
      <c r="L96" s="5" t="n"/>
      <c r="M96" s="7">
        <f>IF(B96="","",IF(E96=IFERROR(INDEX('提示词库'!$F$5:$F$54,MATCH(B96,'提示词库'!$A$5:$A$54,0)),""),'列表'!$H$5,'列表'!$H$6))</f>
        <v/>
      </c>
    </row>
    <row r="97">
      <c r="A97" s="10" t="n"/>
      <c r="B97" s="4" t="n"/>
      <c r="C97" s="11">
        <f>IF(B97="","",IFERROR(INDEX('提示词库'!$C$5:$C$54,MATCH(B97,'提示词库'!$A$5:$A$54,0)),""))</f>
        <v/>
      </c>
      <c r="D97" s="11">
        <f>IF(B97="","",IFERROR(INDEX('提示词库'!$B$5:$B$54,MATCH(B97,'提示词库'!$A$5:$A$54,0)),""))</f>
        <v/>
      </c>
      <c r="E97" s="6" t="n"/>
      <c r="F97" s="5" t="n"/>
      <c r="G97" s="5" t="n"/>
      <c r="H97" s="4" t="n"/>
      <c r="I97" s="5" t="n"/>
      <c r="J97" s="5" t="n"/>
      <c r="K97" s="5" t="n"/>
      <c r="L97" s="5" t="n"/>
      <c r="M97" s="7">
        <f>IF(B97="","",IF(E97=IFERROR(INDEX('提示词库'!$F$5:$F$54,MATCH(B97,'提示词库'!$A$5:$A$54,0)),""),'列表'!$H$5,'列表'!$H$6))</f>
        <v/>
      </c>
    </row>
    <row r="98">
      <c r="A98" s="10" t="n"/>
      <c r="B98" s="4" t="n"/>
      <c r="C98" s="11">
        <f>IF(B98="","",IFERROR(INDEX('提示词库'!$C$5:$C$54,MATCH(B98,'提示词库'!$A$5:$A$54,0)),""))</f>
        <v/>
      </c>
      <c r="D98" s="11">
        <f>IF(B98="","",IFERROR(INDEX('提示词库'!$B$5:$B$54,MATCH(B98,'提示词库'!$A$5:$A$54,0)),""))</f>
        <v/>
      </c>
      <c r="E98" s="6" t="n"/>
      <c r="F98" s="5" t="n"/>
      <c r="G98" s="5" t="n"/>
      <c r="H98" s="4" t="n"/>
      <c r="I98" s="5" t="n"/>
      <c r="J98" s="5" t="n"/>
      <c r="K98" s="5" t="n"/>
      <c r="L98" s="5" t="n"/>
      <c r="M98" s="7">
        <f>IF(B98="","",IF(E98=IFERROR(INDEX('提示词库'!$F$5:$F$54,MATCH(B98,'提示词库'!$A$5:$A$54,0)),""),'列表'!$H$5,'列表'!$H$6))</f>
        <v/>
      </c>
    </row>
    <row r="99">
      <c r="A99" s="10" t="n"/>
      <c r="B99" s="4" t="n"/>
      <c r="C99" s="11">
        <f>IF(B99="","",IFERROR(INDEX('提示词库'!$C$5:$C$54,MATCH(B99,'提示词库'!$A$5:$A$54,0)),""))</f>
        <v/>
      </c>
      <c r="D99" s="11">
        <f>IF(B99="","",IFERROR(INDEX('提示词库'!$B$5:$B$54,MATCH(B99,'提示词库'!$A$5:$A$54,0)),""))</f>
        <v/>
      </c>
      <c r="E99" s="6" t="n"/>
      <c r="F99" s="5" t="n"/>
      <c r="G99" s="5" t="n"/>
      <c r="H99" s="4" t="n"/>
      <c r="I99" s="5" t="n"/>
      <c r="J99" s="5" t="n"/>
      <c r="K99" s="5" t="n"/>
      <c r="L99" s="5" t="n"/>
      <c r="M99" s="7">
        <f>IF(B99="","",IF(E99=IFERROR(INDEX('提示词库'!$F$5:$F$54,MATCH(B99,'提示词库'!$A$5:$A$54,0)),""),'列表'!$H$5,'列表'!$H$6))</f>
        <v/>
      </c>
    </row>
    <row r="100">
      <c r="A100" s="10" t="n"/>
      <c r="B100" s="4" t="n"/>
      <c r="C100" s="11">
        <f>IF(B100="","",IFERROR(INDEX('提示词库'!$C$5:$C$54,MATCH(B100,'提示词库'!$A$5:$A$54,0)),""))</f>
        <v/>
      </c>
      <c r="D100" s="11">
        <f>IF(B100="","",IFERROR(INDEX('提示词库'!$B$5:$B$54,MATCH(B100,'提示词库'!$A$5:$A$54,0)),""))</f>
        <v/>
      </c>
      <c r="E100" s="6" t="n"/>
      <c r="F100" s="5" t="n"/>
      <c r="G100" s="5" t="n"/>
      <c r="H100" s="4" t="n"/>
      <c r="I100" s="5" t="n"/>
      <c r="J100" s="5" t="n"/>
      <c r="K100" s="5" t="n"/>
      <c r="L100" s="5" t="n"/>
      <c r="M100" s="7">
        <f>IF(B100="","",IF(E100=IFERROR(INDEX('提示词库'!$F$5:$F$54,MATCH(B100,'提示词库'!$A$5:$A$54,0)),""),'列表'!$H$5,'列表'!$H$6))</f>
        <v/>
      </c>
    </row>
    <row r="101">
      <c r="A101" s="10" t="n"/>
      <c r="B101" s="4" t="n"/>
      <c r="C101" s="11">
        <f>IF(B101="","",IFERROR(INDEX('提示词库'!$C$5:$C$54,MATCH(B101,'提示词库'!$A$5:$A$54,0)),""))</f>
        <v/>
      </c>
      <c r="D101" s="11">
        <f>IF(B101="","",IFERROR(INDEX('提示词库'!$B$5:$B$54,MATCH(B101,'提示词库'!$A$5:$A$54,0)),""))</f>
        <v/>
      </c>
      <c r="E101" s="6" t="n"/>
      <c r="F101" s="5" t="n"/>
      <c r="G101" s="5" t="n"/>
      <c r="H101" s="4" t="n"/>
      <c r="I101" s="5" t="n"/>
      <c r="J101" s="5" t="n"/>
      <c r="K101" s="5" t="n"/>
      <c r="L101" s="5" t="n"/>
      <c r="M101" s="7">
        <f>IF(B101="","",IF(E101=IFERROR(INDEX('提示词库'!$F$5:$F$54,MATCH(B101,'提示词库'!$A$5:$A$54,0)),""),'列表'!$H$5,'列表'!$H$6))</f>
        <v/>
      </c>
    </row>
    <row r="102">
      <c r="A102" s="10" t="n"/>
      <c r="B102" s="4" t="n"/>
      <c r="C102" s="11">
        <f>IF(B102="","",IFERROR(INDEX('提示词库'!$C$5:$C$54,MATCH(B102,'提示词库'!$A$5:$A$54,0)),""))</f>
        <v/>
      </c>
      <c r="D102" s="11">
        <f>IF(B102="","",IFERROR(INDEX('提示词库'!$B$5:$B$54,MATCH(B102,'提示词库'!$A$5:$A$54,0)),""))</f>
        <v/>
      </c>
      <c r="E102" s="6" t="n"/>
      <c r="F102" s="5" t="n"/>
      <c r="G102" s="5" t="n"/>
      <c r="H102" s="4" t="n"/>
      <c r="I102" s="5" t="n"/>
      <c r="J102" s="5" t="n"/>
      <c r="K102" s="5" t="n"/>
      <c r="L102" s="5" t="n"/>
      <c r="M102" s="7">
        <f>IF(B102="","",IF(E102=IFERROR(INDEX('提示词库'!$F$5:$F$54,MATCH(B102,'提示词库'!$A$5:$A$54,0)),""),'列表'!$H$5,'列表'!$H$6))</f>
        <v/>
      </c>
    </row>
    <row r="103">
      <c r="A103" s="10" t="n"/>
      <c r="B103" s="4" t="n"/>
      <c r="C103" s="11">
        <f>IF(B103="","",IFERROR(INDEX('提示词库'!$C$5:$C$54,MATCH(B103,'提示词库'!$A$5:$A$54,0)),""))</f>
        <v/>
      </c>
      <c r="D103" s="11">
        <f>IF(B103="","",IFERROR(INDEX('提示词库'!$B$5:$B$54,MATCH(B103,'提示词库'!$A$5:$A$54,0)),""))</f>
        <v/>
      </c>
      <c r="E103" s="6" t="n"/>
      <c r="F103" s="5" t="n"/>
      <c r="G103" s="5" t="n"/>
      <c r="H103" s="4" t="n"/>
      <c r="I103" s="5" t="n"/>
      <c r="J103" s="5" t="n"/>
      <c r="K103" s="5" t="n"/>
      <c r="L103" s="5" t="n"/>
      <c r="M103" s="7">
        <f>IF(B103="","",IF(E103=IFERROR(INDEX('提示词库'!$F$5:$F$54,MATCH(B103,'提示词库'!$A$5:$A$54,0)),""),'列表'!$H$5,'列表'!$H$6))</f>
        <v/>
      </c>
    </row>
    <row r="104">
      <c r="A104" s="10" t="n"/>
      <c r="B104" s="4" t="n"/>
      <c r="C104" s="11">
        <f>IF(B104="","",IFERROR(INDEX('提示词库'!$C$5:$C$54,MATCH(B104,'提示词库'!$A$5:$A$54,0)),""))</f>
        <v/>
      </c>
      <c r="D104" s="11">
        <f>IF(B104="","",IFERROR(INDEX('提示词库'!$B$5:$B$54,MATCH(B104,'提示词库'!$A$5:$A$54,0)),""))</f>
        <v/>
      </c>
      <c r="E104" s="6" t="n"/>
      <c r="F104" s="5" t="n"/>
      <c r="G104" s="5" t="n"/>
      <c r="H104" s="4" t="n"/>
      <c r="I104" s="5" t="n"/>
      <c r="J104" s="5" t="n"/>
      <c r="K104" s="5" t="n"/>
      <c r="L104" s="5" t="n"/>
      <c r="M104" s="7">
        <f>IF(B104="","",IF(E104=IFERROR(INDEX('提示词库'!$F$5:$F$54,MATCH(B104,'提示词库'!$A$5:$A$54,0)),""),'列表'!$H$5,'列表'!$H$6))</f>
        <v/>
      </c>
    </row>
    <row r="105">
      <c r="A105" s="10" t="n"/>
      <c r="B105" s="4" t="n"/>
      <c r="C105" s="11">
        <f>IF(B105="","",IFERROR(INDEX('提示词库'!$C$5:$C$54,MATCH(B105,'提示词库'!$A$5:$A$54,0)),""))</f>
        <v/>
      </c>
      <c r="D105" s="11">
        <f>IF(B105="","",IFERROR(INDEX('提示词库'!$B$5:$B$54,MATCH(B105,'提示词库'!$A$5:$A$54,0)),""))</f>
        <v/>
      </c>
      <c r="E105" s="6" t="n"/>
      <c r="F105" s="5" t="n"/>
      <c r="G105" s="5" t="n"/>
      <c r="H105" s="4" t="n"/>
      <c r="I105" s="5" t="n"/>
      <c r="J105" s="5" t="n"/>
      <c r="K105" s="5" t="n"/>
      <c r="L105" s="5" t="n"/>
      <c r="M105" s="7">
        <f>IF(B105="","",IF(E105=IFERROR(INDEX('提示词库'!$F$5:$F$54,MATCH(B105,'提示词库'!$A$5:$A$54,0)),""),'列表'!$H$5,'列表'!$H$6))</f>
        <v/>
      </c>
    </row>
    <row r="106">
      <c r="A106" s="10" t="n"/>
      <c r="B106" s="4" t="n"/>
      <c r="C106" s="11">
        <f>IF(B106="","",IFERROR(INDEX('提示词库'!$C$5:$C$54,MATCH(B106,'提示词库'!$A$5:$A$54,0)),""))</f>
        <v/>
      </c>
      <c r="D106" s="11">
        <f>IF(B106="","",IFERROR(INDEX('提示词库'!$B$5:$B$54,MATCH(B106,'提示词库'!$A$5:$A$54,0)),""))</f>
        <v/>
      </c>
      <c r="E106" s="6" t="n"/>
      <c r="F106" s="5" t="n"/>
      <c r="G106" s="5" t="n"/>
      <c r="H106" s="4" t="n"/>
      <c r="I106" s="5" t="n"/>
      <c r="J106" s="5" t="n"/>
      <c r="K106" s="5" t="n"/>
      <c r="L106" s="5" t="n"/>
      <c r="M106" s="7">
        <f>IF(B106="","",IF(E106=IFERROR(INDEX('提示词库'!$F$5:$F$54,MATCH(B106,'提示词库'!$A$5:$A$54,0)),""),'列表'!$H$5,'列表'!$H$6))</f>
        <v/>
      </c>
    </row>
    <row r="107">
      <c r="A107" s="10" t="n"/>
      <c r="B107" s="4" t="n"/>
      <c r="C107" s="11">
        <f>IF(B107="","",IFERROR(INDEX('提示词库'!$C$5:$C$54,MATCH(B107,'提示词库'!$A$5:$A$54,0)),""))</f>
        <v/>
      </c>
      <c r="D107" s="11">
        <f>IF(B107="","",IFERROR(INDEX('提示词库'!$B$5:$B$54,MATCH(B107,'提示词库'!$A$5:$A$54,0)),""))</f>
        <v/>
      </c>
      <c r="E107" s="6" t="n"/>
      <c r="F107" s="5" t="n"/>
      <c r="G107" s="5" t="n"/>
      <c r="H107" s="4" t="n"/>
      <c r="I107" s="5" t="n"/>
      <c r="J107" s="5" t="n"/>
      <c r="K107" s="5" t="n"/>
      <c r="L107" s="5" t="n"/>
      <c r="M107" s="7">
        <f>IF(B107="","",IF(E107=IFERROR(INDEX('提示词库'!$F$5:$F$54,MATCH(B107,'提示词库'!$A$5:$A$54,0)),""),'列表'!$H$5,'列表'!$H$6))</f>
        <v/>
      </c>
    </row>
    <row r="108">
      <c r="A108" s="10" t="n"/>
      <c r="B108" s="4" t="n"/>
      <c r="C108" s="11">
        <f>IF(B108="","",IFERROR(INDEX('提示词库'!$C$5:$C$54,MATCH(B108,'提示词库'!$A$5:$A$54,0)),""))</f>
        <v/>
      </c>
      <c r="D108" s="11">
        <f>IF(B108="","",IFERROR(INDEX('提示词库'!$B$5:$B$54,MATCH(B108,'提示词库'!$A$5:$A$54,0)),""))</f>
        <v/>
      </c>
      <c r="E108" s="6" t="n"/>
      <c r="F108" s="5" t="n"/>
      <c r="G108" s="5" t="n"/>
      <c r="H108" s="4" t="n"/>
      <c r="I108" s="5" t="n"/>
      <c r="J108" s="5" t="n"/>
      <c r="K108" s="5" t="n"/>
      <c r="L108" s="5" t="n"/>
      <c r="M108" s="7">
        <f>IF(B108="","",IF(E108=IFERROR(INDEX('提示词库'!$F$5:$F$54,MATCH(B108,'提示词库'!$A$5:$A$54,0)),""),'列表'!$H$5,'列表'!$H$6))</f>
        <v/>
      </c>
    </row>
    <row r="109">
      <c r="A109" s="10" t="n"/>
      <c r="B109" s="4" t="n"/>
      <c r="C109" s="11">
        <f>IF(B109="","",IFERROR(INDEX('提示词库'!$C$5:$C$54,MATCH(B109,'提示词库'!$A$5:$A$54,0)),""))</f>
        <v/>
      </c>
      <c r="D109" s="11">
        <f>IF(B109="","",IFERROR(INDEX('提示词库'!$B$5:$B$54,MATCH(B109,'提示词库'!$A$5:$A$54,0)),""))</f>
        <v/>
      </c>
      <c r="E109" s="6" t="n"/>
      <c r="F109" s="5" t="n"/>
      <c r="G109" s="5" t="n"/>
      <c r="H109" s="4" t="n"/>
      <c r="I109" s="5" t="n"/>
      <c r="J109" s="5" t="n"/>
      <c r="K109" s="5" t="n"/>
      <c r="L109" s="5" t="n"/>
      <c r="M109" s="7">
        <f>IF(B109="","",IF(E109=IFERROR(INDEX('提示词库'!$F$5:$F$54,MATCH(B109,'提示词库'!$A$5:$A$54,0)),""),'列表'!$H$5,'列表'!$H$6))</f>
        <v/>
      </c>
    </row>
    <row r="110">
      <c r="A110" s="10" t="n"/>
      <c r="B110" s="4" t="n"/>
      <c r="C110" s="11">
        <f>IF(B110="","",IFERROR(INDEX('提示词库'!$C$5:$C$54,MATCH(B110,'提示词库'!$A$5:$A$54,0)),""))</f>
        <v/>
      </c>
      <c r="D110" s="11">
        <f>IF(B110="","",IFERROR(INDEX('提示词库'!$B$5:$B$54,MATCH(B110,'提示词库'!$A$5:$A$54,0)),""))</f>
        <v/>
      </c>
      <c r="E110" s="6" t="n"/>
      <c r="F110" s="5" t="n"/>
      <c r="G110" s="5" t="n"/>
      <c r="H110" s="4" t="n"/>
      <c r="I110" s="5" t="n"/>
      <c r="J110" s="5" t="n"/>
      <c r="K110" s="5" t="n"/>
      <c r="L110" s="5" t="n"/>
      <c r="M110" s="7">
        <f>IF(B110="","",IF(E110=IFERROR(INDEX('提示词库'!$F$5:$F$54,MATCH(B110,'提示词库'!$A$5:$A$54,0)),""),'列表'!$H$5,'列表'!$H$6))</f>
        <v/>
      </c>
    </row>
    <row r="111">
      <c r="A111" s="10" t="n"/>
      <c r="B111" s="4" t="n"/>
      <c r="C111" s="11">
        <f>IF(B111="","",IFERROR(INDEX('提示词库'!$C$5:$C$54,MATCH(B111,'提示词库'!$A$5:$A$54,0)),""))</f>
        <v/>
      </c>
      <c r="D111" s="11">
        <f>IF(B111="","",IFERROR(INDEX('提示词库'!$B$5:$B$54,MATCH(B111,'提示词库'!$A$5:$A$54,0)),""))</f>
        <v/>
      </c>
      <c r="E111" s="6" t="n"/>
      <c r="F111" s="5" t="n"/>
      <c r="G111" s="5" t="n"/>
      <c r="H111" s="4" t="n"/>
      <c r="I111" s="5" t="n"/>
      <c r="J111" s="5" t="n"/>
      <c r="K111" s="5" t="n"/>
      <c r="L111" s="5" t="n"/>
      <c r="M111" s="7">
        <f>IF(B111="","",IF(E111=IFERROR(INDEX('提示词库'!$F$5:$F$54,MATCH(B111,'提示词库'!$A$5:$A$54,0)),""),'列表'!$H$5,'列表'!$H$6))</f>
        <v/>
      </c>
    </row>
    <row r="112">
      <c r="A112" s="10" t="n"/>
      <c r="B112" s="4" t="n"/>
      <c r="C112" s="11">
        <f>IF(B112="","",IFERROR(INDEX('提示词库'!$C$5:$C$54,MATCH(B112,'提示词库'!$A$5:$A$54,0)),""))</f>
        <v/>
      </c>
      <c r="D112" s="11">
        <f>IF(B112="","",IFERROR(INDEX('提示词库'!$B$5:$B$54,MATCH(B112,'提示词库'!$A$5:$A$54,0)),""))</f>
        <v/>
      </c>
      <c r="E112" s="6" t="n"/>
      <c r="F112" s="5" t="n"/>
      <c r="G112" s="5" t="n"/>
      <c r="H112" s="4" t="n"/>
      <c r="I112" s="5" t="n"/>
      <c r="J112" s="5" t="n"/>
      <c r="K112" s="5" t="n"/>
      <c r="L112" s="5" t="n"/>
      <c r="M112" s="7">
        <f>IF(B112="","",IF(E112=IFERROR(INDEX('提示词库'!$F$5:$F$54,MATCH(B112,'提示词库'!$A$5:$A$54,0)),""),'列表'!$H$5,'列表'!$H$6))</f>
        <v/>
      </c>
    </row>
    <row r="113">
      <c r="A113" s="10" t="n"/>
      <c r="B113" s="4" t="n"/>
      <c r="C113" s="11">
        <f>IF(B113="","",IFERROR(INDEX('提示词库'!$C$5:$C$54,MATCH(B113,'提示词库'!$A$5:$A$54,0)),""))</f>
        <v/>
      </c>
      <c r="D113" s="11">
        <f>IF(B113="","",IFERROR(INDEX('提示词库'!$B$5:$B$54,MATCH(B113,'提示词库'!$A$5:$A$54,0)),""))</f>
        <v/>
      </c>
      <c r="E113" s="6" t="n"/>
      <c r="F113" s="5" t="n"/>
      <c r="G113" s="5" t="n"/>
      <c r="H113" s="4" t="n"/>
      <c r="I113" s="5" t="n"/>
      <c r="J113" s="5" t="n"/>
      <c r="K113" s="5" t="n"/>
      <c r="L113" s="5" t="n"/>
      <c r="M113" s="7">
        <f>IF(B113="","",IF(E113=IFERROR(INDEX('提示词库'!$F$5:$F$54,MATCH(B113,'提示词库'!$A$5:$A$54,0)),""),'列表'!$H$5,'列表'!$H$6))</f>
        <v/>
      </c>
    </row>
    <row r="114">
      <c r="A114" s="10" t="n"/>
      <c r="B114" s="4" t="n"/>
      <c r="C114" s="11">
        <f>IF(B114="","",IFERROR(INDEX('提示词库'!$C$5:$C$54,MATCH(B114,'提示词库'!$A$5:$A$54,0)),""))</f>
        <v/>
      </c>
      <c r="D114" s="11">
        <f>IF(B114="","",IFERROR(INDEX('提示词库'!$B$5:$B$54,MATCH(B114,'提示词库'!$A$5:$A$54,0)),""))</f>
        <v/>
      </c>
      <c r="E114" s="6" t="n"/>
      <c r="F114" s="5" t="n"/>
      <c r="G114" s="5" t="n"/>
      <c r="H114" s="4" t="n"/>
      <c r="I114" s="5" t="n"/>
      <c r="J114" s="5" t="n"/>
      <c r="K114" s="5" t="n"/>
      <c r="L114" s="5" t="n"/>
      <c r="M114" s="7">
        <f>IF(B114="","",IF(E114=IFERROR(INDEX('提示词库'!$F$5:$F$54,MATCH(B114,'提示词库'!$A$5:$A$54,0)),""),'列表'!$H$5,'列表'!$H$6))</f>
        <v/>
      </c>
    </row>
    <row r="115">
      <c r="A115" s="10" t="n"/>
      <c r="B115" s="4" t="n"/>
      <c r="C115" s="11">
        <f>IF(B115="","",IFERROR(INDEX('提示词库'!$C$5:$C$54,MATCH(B115,'提示词库'!$A$5:$A$54,0)),""))</f>
        <v/>
      </c>
      <c r="D115" s="11">
        <f>IF(B115="","",IFERROR(INDEX('提示词库'!$B$5:$B$54,MATCH(B115,'提示词库'!$A$5:$A$54,0)),""))</f>
        <v/>
      </c>
      <c r="E115" s="6" t="n"/>
      <c r="F115" s="5" t="n"/>
      <c r="G115" s="5" t="n"/>
      <c r="H115" s="4" t="n"/>
      <c r="I115" s="5" t="n"/>
      <c r="J115" s="5" t="n"/>
      <c r="K115" s="5" t="n"/>
      <c r="L115" s="5" t="n"/>
      <c r="M115" s="7">
        <f>IF(B115="","",IF(E115=IFERROR(INDEX('提示词库'!$F$5:$F$54,MATCH(B115,'提示词库'!$A$5:$A$54,0)),""),'列表'!$H$5,'列表'!$H$6))</f>
        <v/>
      </c>
    </row>
    <row r="116">
      <c r="A116" s="10" t="n"/>
      <c r="B116" s="4" t="n"/>
      <c r="C116" s="11">
        <f>IF(B116="","",IFERROR(INDEX('提示词库'!$C$5:$C$54,MATCH(B116,'提示词库'!$A$5:$A$54,0)),""))</f>
        <v/>
      </c>
      <c r="D116" s="11">
        <f>IF(B116="","",IFERROR(INDEX('提示词库'!$B$5:$B$54,MATCH(B116,'提示词库'!$A$5:$A$54,0)),""))</f>
        <v/>
      </c>
      <c r="E116" s="6" t="n"/>
      <c r="F116" s="5" t="n"/>
      <c r="G116" s="5" t="n"/>
      <c r="H116" s="4" t="n"/>
      <c r="I116" s="5" t="n"/>
      <c r="J116" s="5" t="n"/>
      <c r="K116" s="5" t="n"/>
      <c r="L116" s="5" t="n"/>
      <c r="M116" s="7">
        <f>IF(B116="","",IF(E116=IFERROR(INDEX('提示词库'!$F$5:$F$54,MATCH(B116,'提示词库'!$A$5:$A$54,0)),""),'列表'!$H$5,'列表'!$H$6))</f>
        <v/>
      </c>
    </row>
    <row r="117">
      <c r="A117" s="10" t="n"/>
      <c r="B117" s="4" t="n"/>
      <c r="C117" s="11">
        <f>IF(B117="","",IFERROR(INDEX('提示词库'!$C$5:$C$54,MATCH(B117,'提示词库'!$A$5:$A$54,0)),""))</f>
        <v/>
      </c>
      <c r="D117" s="11">
        <f>IF(B117="","",IFERROR(INDEX('提示词库'!$B$5:$B$54,MATCH(B117,'提示词库'!$A$5:$A$54,0)),""))</f>
        <v/>
      </c>
      <c r="E117" s="6" t="n"/>
      <c r="F117" s="5" t="n"/>
      <c r="G117" s="5" t="n"/>
      <c r="H117" s="4" t="n"/>
      <c r="I117" s="5" t="n"/>
      <c r="J117" s="5" t="n"/>
      <c r="K117" s="5" t="n"/>
      <c r="L117" s="5" t="n"/>
      <c r="M117" s="7">
        <f>IF(B117="","",IF(E117=IFERROR(INDEX('提示词库'!$F$5:$F$54,MATCH(B117,'提示词库'!$A$5:$A$54,0)),""),'列表'!$H$5,'列表'!$H$6))</f>
        <v/>
      </c>
    </row>
    <row r="118">
      <c r="A118" s="10" t="n"/>
      <c r="B118" s="4" t="n"/>
      <c r="C118" s="11">
        <f>IF(B118="","",IFERROR(INDEX('提示词库'!$C$5:$C$54,MATCH(B118,'提示词库'!$A$5:$A$54,0)),""))</f>
        <v/>
      </c>
      <c r="D118" s="11">
        <f>IF(B118="","",IFERROR(INDEX('提示词库'!$B$5:$B$54,MATCH(B118,'提示词库'!$A$5:$A$54,0)),""))</f>
        <v/>
      </c>
      <c r="E118" s="6" t="n"/>
      <c r="F118" s="5" t="n"/>
      <c r="G118" s="5" t="n"/>
      <c r="H118" s="4" t="n"/>
      <c r="I118" s="5" t="n"/>
      <c r="J118" s="5" t="n"/>
      <c r="K118" s="5" t="n"/>
      <c r="L118" s="5" t="n"/>
      <c r="M118" s="7">
        <f>IF(B118="","",IF(E118=IFERROR(INDEX('提示词库'!$F$5:$F$54,MATCH(B118,'提示词库'!$A$5:$A$54,0)),""),'列表'!$H$5,'列表'!$H$6))</f>
        <v/>
      </c>
    </row>
    <row r="119">
      <c r="A119" s="10" t="n"/>
      <c r="B119" s="4" t="n"/>
      <c r="C119" s="11">
        <f>IF(B119="","",IFERROR(INDEX('提示词库'!$C$5:$C$54,MATCH(B119,'提示词库'!$A$5:$A$54,0)),""))</f>
        <v/>
      </c>
      <c r="D119" s="11">
        <f>IF(B119="","",IFERROR(INDEX('提示词库'!$B$5:$B$54,MATCH(B119,'提示词库'!$A$5:$A$54,0)),""))</f>
        <v/>
      </c>
      <c r="E119" s="6" t="n"/>
      <c r="F119" s="5" t="n"/>
      <c r="G119" s="5" t="n"/>
      <c r="H119" s="4" t="n"/>
      <c r="I119" s="5" t="n"/>
      <c r="J119" s="5" t="n"/>
      <c r="K119" s="5" t="n"/>
      <c r="L119" s="5" t="n"/>
      <c r="M119" s="7">
        <f>IF(B119="","",IF(E119=IFERROR(INDEX('提示词库'!$F$5:$F$54,MATCH(B119,'提示词库'!$A$5:$A$54,0)),""),'列表'!$H$5,'列表'!$H$6))</f>
        <v/>
      </c>
    </row>
    <row r="120">
      <c r="A120" s="10" t="n"/>
      <c r="B120" s="4" t="n"/>
      <c r="C120" s="11">
        <f>IF(B120="","",IFERROR(INDEX('提示词库'!$C$5:$C$54,MATCH(B120,'提示词库'!$A$5:$A$54,0)),""))</f>
        <v/>
      </c>
      <c r="D120" s="11">
        <f>IF(B120="","",IFERROR(INDEX('提示词库'!$B$5:$B$54,MATCH(B120,'提示词库'!$A$5:$A$54,0)),""))</f>
        <v/>
      </c>
      <c r="E120" s="6" t="n"/>
      <c r="F120" s="5" t="n"/>
      <c r="G120" s="5" t="n"/>
      <c r="H120" s="4" t="n"/>
      <c r="I120" s="5" t="n"/>
      <c r="J120" s="5" t="n"/>
      <c r="K120" s="5" t="n"/>
      <c r="L120" s="5" t="n"/>
      <c r="M120" s="7">
        <f>IF(B120="","",IF(E120=IFERROR(INDEX('提示词库'!$F$5:$F$54,MATCH(B120,'提示词库'!$A$5:$A$54,0)),""),'列表'!$H$5,'列表'!$H$6))</f>
        <v/>
      </c>
    </row>
    <row r="121">
      <c r="A121" s="10" t="n"/>
      <c r="B121" s="4" t="n"/>
      <c r="C121" s="11">
        <f>IF(B121="","",IFERROR(INDEX('提示词库'!$C$5:$C$54,MATCH(B121,'提示词库'!$A$5:$A$54,0)),""))</f>
        <v/>
      </c>
      <c r="D121" s="11">
        <f>IF(B121="","",IFERROR(INDEX('提示词库'!$B$5:$B$54,MATCH(B121,'提示词库'!$A$5:$A$54,0)),""))</f>
        <v/>
      </c>
      <c r="E121" s="6" t="n"/>
      <c r="F121" s="5" t="n"/>
      <c r="G121" s="5" t="n"/>
      <c r="H121" s="4" t="n"/>
      <c r="I121" s="5" t="n"/>
      <c r="J121" s="5" t="n"/>
      <c r="K121" s="5" t="n"/>
      <c r="L121" s="5" t="n"/>
      <c r="M121" s="7">
        <f>IF(B121="","",IF(E121=IFERROR(INDEX('提示词库'!$F$5:$F$54,MATCH(B121,'提示词库'!$A$5:$A$54,0)),""),'列表'!$H$5,'列表'!$H$6))</f>
        <v/>
      </c>
    </row>
    <row r="122">
      <c r="A122" s="10" t="n"/>
      <c r="B122" s="4" t="n"/>
      <c r="C122" s="11">
        <f>IF(B122="","",IFERROR(INDEX('提示词库'!$C$5:$C$54,MATCH(B122,'提示词库'!$A$5:$A$54,0)),""))</f>
        <v/>
      </c>
      <c r="D122" s="11">
        <f>IF(B122="","",IFERROR(INDEX('提示词库'!$B$5:$B$54,MATCH(B122,'提示词库'!$A$5:$A$54,0)),""))</f>
        <v/>
      </c>
      <c r="E122" s="6" t="n"/>
      <c r="F122" s="5" t="n"/>
      <c r="G122" s="5" t="n"/>
      <c r="H122" s="4" t="n"/>
      <c r="I122" s="5" t="n"/>
      <c r="J122" s="5" t="n"/>
      <c r="K122" s="5" t="n"/>
      <c r="L122" s="5" t="n"/>
      <c r="M122" s="7">
        <f>IF(B122="","",IF(E122=IFERROR(INDEX('提示词库'!$F$5:$F$54,MATCH(B122,'提示词库'!$A$5:$A$54,0)),""),'列表'!$H$5,'列表'!$H$6))</f>
        <v/>
      </c>
    </row>
    <row r="123">
      <c r="A123" s="10" t="n"/>
      <c r="B123" s="4" t="n"/>
      <c r="C123" s="11">
        <f>IF(B123="","",IFERROR(INDEX('提示词库'!$C$5:$C$54,MATCH(B123,'提示词库'!$A$5:$A$54,0)),""))</f>
        <v/>
      </c>
      <c r="D123" s="11">
        <f>IF(B123="","",IFERROR(INDEX('提示词库'!$B$5:$B$54,MATCH(B123,'提示词库'!$A$5:$A$54,0)),""))</f>
        <v/>
      </c>
      <c r="E123" s="6" t="n"/>
      <c r="F123" s="5" t="n"/>
      <c r="G123" s="5" t="n"/>
      <c r="H123" s="4" t="n"/>
      <c r="I123" s="5" t="n"/>
      <c r="J123" s="5" t="n"/>
      <c r="K123" s="5" t="n"/>
      <c r="L123" s="5" t="n"/>
      <c r="M123" s="7">
        <f>IF(B123="","",IF(E123=IFERROR(INDEX('提示词库'!$F$5:$F$54,MATCH(B123,'提示词库'!$A$5:$A$54,0)),""),'列表'!$H$5,'列表'!$H$6))</f>
        <v/>
      </c>
    </row>
    <row r="124">
      <c r="A124" s="10" t="n"/>
      <c r="B124" s="4" t="n"/>
      <c r="C124" s="11">
        <f>IF(B124="","",IFERROR(INDEX('提示词库'!$C$5:$C$54,MATCH(B124,'提示词库'!$A$5:$A$54,0)),""))</f>
        <v/>
      </c>
      <c r="D124" s="11">
        <f>IF(B124="","",IFERROR(INDEX('提示词库'!$B$5:$B$54,MATCH(B124,'提示词库'!$A$5:$A$54,0)),""))</f>
        <v/>
      </c>
      <c r="E124" s="6" t="n"/>
      <c r="F124" s="5" t="n"/>
      <c r="G124" s="5" t="n"/>
      <c r="H124" s="4" t="n"/>
      <c r="I124" s="5" t="n"/>
      <c r="J124" s="5" t="n"/>
      <c r="K124" s="5" t="n"/>
      <c r="L124" s="5" t="n"/>
      <c r="M124" s="7">
        <f>IF(B124="","",IF(E124=IFERROR(INDEX('提示词库'!$F$5:$F$54,MATCH(B124,'提示词库'!$A$5:$A$54,0)),""),'列表'!$H$5,'列表'!$H$6))</f>
        <v/>
      </c>
    </row>
    <row r="125">
      <c r="A125" s="10" t="n"/>
      <c r="B125" s="4" t="n"/>
      <c r="C125" s="11">
        <f>IF(B125="","",IFERROR(INDEX('提示词库'!$C$5:$C$54,MATCH(B125,'提示词库'!$A$5:$A$54,0)),""))</f>
        <v/>
      </c>
      <c r="D125" s="11">
        <f>IF(B125="","",IFERROR(INDEX('提示词库'!$B$5:$B$54,MATCH(B125,'提示词库'!$A$5:$A$54,0)),""))</f>
        <v/>
      </c>
      <c r="E125" s="6" t="n"/>
      <c r="F125" s="5" t="n"/>
      <c r="G125" s="5" t="n"/>
      <c r="H125" s="4" t="n"/>
      <c r="I125" s="5" t="n"/>
      <c r="J125" s="5" t="n"/>
      <c r="K125" s="5" t="n"/>
      <c r="L125" s="5" t="n"/>
      <c r="M125" s="7">
        <f>IF(B125="","",IF(E125=IFERROR(INDEX('提示词库'!$F$5:$F$54,MATCH(B125,'提示词库'!$A$5:$A$54,0)),""),'列表'!$H$5,'列表'!$H$6))</f>
        <v/>
      </c>
    </row>
    <row r="126">
      <c r="A126" s="10" t="n"/>
      <c r="B126" s="4" t="n"/>
      <c r="C126" s="11">
        <f>IF(B126="","",IFERROR(INDEX('提示词库'!$C$5:$C$54,MATCH(B126,'提示词库'!$A$5:$A$54,0)),""))</f>
        <v/>
      </c>
      <c r="D126" s="11">
        <f>IF(B126="","",IFERROR(INDEX('提示词库'!$B$5:$B$54,MATCH(B126,'提示词库'!$A$5:$A$54,0)),""))</f>
        <v/>
      </c>
      <c r="E126" s="6" t="n"/>
      <c r="F126" s="5" t="n"/>
      <c r="G126" s="5" t="n"/>
      <c r="H126" s="4" t="n"/>
      <c r="I126" s="5" t="n"/>
      <c r="J126" s="5" t="n"/>
      <c r="K126" s="5" t="n"/>
      <c r="L126" s="5" t="n"/>
      <c r="M126" s="7">
        <f>IF(B126="","",IF(E126=IFERROR(INDEX('提示词库'!$F$5:$F$54,MATCH(B126,'提示词库'!$A$5:$A$54,0)),""),'列表'!$H$5,'列表'!$H$6))</f>
        <v/>
      </c>
    </row>
    <row r="127">
      <c r="A127" s="10" t="n"/>
      <c r="B127" s="4" t="n"/>
      <c r="C127" s="11">
        <f>IF(B127="","",IFERROR(INDEX('提示词库'!$C$5:$C$54,MATCH(B127,'提示词库'!$A$5:$A$54,0)),""))</f>
        <v/>
      </c>
      <c r="D127" s="11">
        <f>IF(B127="","",IFERROR(INDEX('提示词库'!$B$5:$B$54,MATCH(B127,'提示词库'!$A$5:$A$54,0)),""))</f>
        <v/>
      </c>
      <c r="E127" s="6" t="n"/>
      <c r="F127" s="5" t="n"/>
      <c r="G127" s="5" t="n"/>
      <c r="H127" s="4" t="n"/>
      <c r="I127" s="5" t="n"/>
      <c r="J127" s="5" t="n"/>
      <c r="K127" s="5" t="n"/>
      <c r="L127" s="5" t="n"/>
      <c r="M127" s="7">
        <f>IF(B127="","",IF(E127=IFERROR(INDEX('提示词库'!$F$5:$F$54,MATCH(B127,'提示词库'!$A$5:$A$54,0)),""),'列表'!$H$5,'列表'!$H$6))</f>
        <v/>
      </c>
    </row>
    <row r="128">
      <c r="A128" s="10" t="n"/>
      <c r="B128" s="4" t="n"/>
      <c r="C128" s="11">
        <f>IF(B128="","",IFERROR(INDEX('提示词库'!$C$5:$C$54,MATCH(B128,'提示词库'!$A$5:$A$54,0)),""))</f>
        <v/>
      </c>
      <c r="D128" s="11">
        <f>IF(B128="","",IFERROR(INDEX('提示词库'!$B$5:$B$54,MATCH(B128,'提示词库'!$A$5:$A$54,0)),""))</f>
        <v/>
      </c>
      <c r="E128" s="6" t="n"/>
      <c r="F128" s="5" t="n"/>
      <c r="G128" s="5" t="n"/>
      <c r="H128" s="4" t="n"/>
      <c r="I128" s="5" t="n"/>
      <c r="J128" s="5" t="n"/>
      <c r="K128" s="5" t="n"/>
      <c r="L128" s="5" t="n"/>
      <c r="M128" s="7">
        <f>IF(B128="","",IF(E128=IFERROR(INDEX('提示词库'!$F$5:$F$54,MATCH(B128,'提示词库'!$A$5:$A$54,0)),""),'列表'!$H$5,'列表'!$H$6))</f>
        <v/>
      </c>
    </row>
    <row r="129">
      <c r="A129" s="10" t="n"/>
      <c r="B129" s="4" t="n"/>
      <c r="C129" s="11">
        <f>IF(B129="","",IFERROR(INDEX('提示词库'!$C$5:$C$54,MATCH(B129,'提示词库'!$A$5:$A$54,0)),""))</f>
        <v/>
      </c>
      <c r="D129" s="11">
        <f>IF(B129="","",IFERROR(INDEX('提示词库'!$B$5:$B$54,MATCH(B129,'提示词库'!$A$5:$A$54,0)),""))</f>
        <v/>
      </c>
      <c r="E129" s="6" t="n"/>
      <c r="F129" s="5" t="n"/>
      <c r="G129" s="5" t="n"/>
      <c r="H129" s="4" t="n"/>
      <c r="I129" s="5" t="n"/>
      <c r="J129" s="5" t="n"/>
      <c r="K129" s="5" t="n"/>
      <c r="L129" s="5" t="n"/>
      <c r="M129" s="7">
        <f>IF(B129="","",IF(E129=IFERROR(INDEX('提示词库'!$F$5:$F$54,MATCH(B129,'提示词库'!$A$5:$A$54,0)),""),'列表'!$H$5,'列表'!$H$6))</f>
        <v/>
      </c>
    </row>
    <row r="130">
      <c r="A130" s="10" t="n"/>
      <c r="B130" s="4" t="n"/>
      <c r="C130" s="11">
        <f>IF(B130="","",IFERROR(INDEX('提示词库'!$C$5:$C$54,MATCH(B130,'提示词库'!$A$5:$A$54,0)),""))</f>
        <v/>
      </c>
      <c r="D130" s="11">
        <f>IF(B130="","",IFERROR(INDEX('提示词库'!$B$5:$B$54,MATCH(B130,'提示词库'!$A$5:$A$54,0)),""))</f>
        <v/>
      </c>
      <c r="E130" s="6" t="n"/>
      <c r="F130" s="5" t="n"/>
      <c r="G130" s="5" t="n"/>
      <c r="H130" s="4" t="n"/>
      <c r="I130" s="5" t="n"/>
      <c r="J130" s="5" t="n"/>
      <c r="K130" s="5" t="n"/>
      <c r="L130" s="5" t="n"/>
      <c r="M130" s="7">
        <f>IF(B130="","",IF(E130=IFERROR(INDEX('提示词库'!$F$5:$F$54,MATCH(B130,'提示词库'!$A$5:$A$54,0)),""),'列表'!$H$5,'列表'!$H$6))</f>
        <v/>
      </c>
    </row>
    <row r="131">
      <c r="A131" s="10" t="n"/>
      <c r="B131" s="4" t="n"/>
      <c r="C131" s="11">
        <f>IF(B131="","",IFERROR(INDEX('提示词库'!$C$5:$C$54,MATCH(B131,'提示词库'!$A$5:$A$54,0)),""))</f>
        <v/>
      </c>
      <c r="D131" s="11">
        <f>IF(B131="","",IFERROR(INDEX('提示词库'!$B$5:$B$54,MATCH(B131,'提示词库'!$A$5:$A$54,0)),""))</f>
        <v/>
      </c>
      <c r="E131" s="6" t="n"/>
      <c r="F131" s="5" t="n"/>
      <c r="G131" s="5" t="n"/>
      <c r="H131" s="4" t="n"/>
      <c r="I131" s="5" t="n"/>
      <c r="J131" s="5" t="n"/>
      <c r="K131" s="5" t="n"/>
      <c r="L131" s="5" t="n"/>
      <c r="M131" s="7">
        <f>IF(B131="","",IF(E131=IFERROR(INDEX('提示词库'!$F$5:$F$54,MATCH(B131,'提示词库'!$A$5:$A$54,0)),""),'列表'!$H$5,'列表'!$H$6))</f>
        <v/>
      </c>
    </row>
    <row r="132">
      <c r="A132" s="10" t="n"/>
      <c r="B132" s="4" t="n"/>
      <c r="C132" s="11">
        <f>IF(B132="","",IFERROR(INDEX('提示词库'!$C$5:$C$54,MATCH(B132,'提示词库'!$A$5:$A$54,0)),""))</f>
        <v/>
      </c>
      <c r="D132" s="11">
        <f>IF(B132="","",IFERROR(INDEX('提示词库'!$B$5:$B$54,MATCH(B132,'提示词库'!$A$5:$A$54,0)),""))</f>
        <v/>
      </c>
      <c r="E132" s="6" t="n"/>
      <c r="F132" s="5" t="n"/>
      <c r="G132" s="5" t="n"/>
      <c r="H132" s="4" t="n"/>
      <c r="I132" s="5" t="n"/>
      <c r="J132" s="5" t="n"/>
      <c r="K132" s="5" t="n"/>
      <c r="L132" s="5" t="n"/>
      <c r="M132" s="7">
        <f>IF(B132="","",IF(E132=IFERROR(INDEX('提示词库'!$F$5:$F$54,MATCH(B132,'提示词库'!$A$5:$A$54,0)),""),'列表'!$H$5,'列表'!$H$6))</f>
        <v/>
      </c>
    </row>
    <row r="133">
      <c r="A133" s="10" t="n"/>
      <c r="B133" s="4" t="n"/>
      <c r="C133" s="11">
        <f>IF(B133="","",IFERROR(INDEX('提示词库'!$C$5:$C$54,MATCH(B133,'提示词库'!$A$5:$A$54,0)),""))</f>
        <v/>
      </c>
      <c r="D133" s="11">
        <f>IF(B133="","",IFERROR(INDEX('提示词库'!$B$5:$B$54,MATCH(B133,'提示词库'!$A$5:$A$54,0)),""))</f>
        <v/>
      </c>
      <c r="E133" s="6" t="n"/>
      <c r="F133" s="5" t="n"/>
      <c r="G133" s="5" t="n"/>
      <c r="H133" s="4" t="n"/>
      <c r="I133" s="5" t="n"/>
      <c r="J133" s="5" t="n"/>
      <c r="K133" s="5" t="n"/>
      <c r="L133" s="5" t="n"/>
      <c r="M133" s="7">
        <f>IF(B133="","",IF(E133=IFERROR(INDEX('提示词库'!$F$5:$F$54,MATCH(B133,'提示词库'!$A$5:$A$54,0)),""),'列表'!$H$5,'列表'!$H$6))</f>
        <v/>
      </c>
    </row>
    <row r="134">
      <c r="A134" s="10" t="n"/>
      <c r="B134" s="4" t="n"/>
      <c r="C134" s="11">
        <f>IF(B134="","",IFERROR(INDEX('提示词库'!$C$5:$C$54,MATCH(B134,'提示词库'!$A$5:$A$54,0)),""))</f>
        <v/>
      </c>
      <c r="D134" s="11">
        <f>IF(B134="","",IFERROR(INDEX('提示词库'!$B$5:$B$54,MATCH(B134,'提示词库'!$A$5:$A$54,0)),""))</f>
        <v/>
      </c>
      <c r="E134" s="6" t="n"/>
      <c r="F134" s="5" t="n"/>
      <c r="G134" s="5" t="n"/>
      <c r="H134" s="4" t="n"/>
      <c r="I134" s="5" t="n"/>
      <c r="J134" s="5" t="n"/>
      <c r="K134" s="5" t="n"/>
      <c r="L134" s="5" t="n"/>
      <c r="M134" s="7">
        <f>IF(B134="","",IF(E134=IFERROR(INDEX('提示词库'!$F$5:$F$54,MATCH(B134,'提示词库'!$A$5:$A$54,0)),""),'列表'!$H$5,'列表'!$H$6))</f>
        <v/>
      </c>
    </row>
    <row r="135">
      <c r="A135" s="10" t="n"/>
      <c r="B135" s="4" t="n"/>
      <c r="C135" s="11">
        <f>IF(B135="","",IFERROR(INDEX('提示词库'!$C$5:$C$54,MATCH(B135,'提示词库'!$A$5:$A$54,0)),""))</f>
        <v/>
      </c>
      <c r="D135" s="11">
        <f>IF(B135="","",IFERROR(INDEX('提示词库'!$B$5:$B$54,MATCH(B135,'提示词库'!$A$5:$A$54,0)),""))</f>
        <v/>
      </c>
      <c r="E135" s="6" t="n"/>
      <c r="F135" s="5" t="n"/>
      <c r="G135" s="5" t="n"/>
      <c r="H135" s="4" t="n"/>
      <c r="I135" s="5" t="n"/>
      <c r="J135" s="5" t="n"/>
      <c r="K135" s="5" t="n"/>
      <c r="L135" s="5" t="n"/>
      <c r="M135" s="7">
        <f>IF(B135="","",IF(E135=IFERROR(INDEX('提示词库'!$F$5:$F$54,MATCH(B135,'提示词库'!$A$5:$A$54,0)),""),'列表'!$H$5,'列表'!$H$6))</f>
        <v/>
      </c>
    </row>
    <row r="136">
      <c r="A136" s="10" t="n"/>
      <c r="B136" s="4" t="n"/>
      <c r="C136" s="11">
        <f>IF(B136="","",IFERROR(INDEX('提示词库'!$C$5:$C$54,MATCH(B136,'提示词库'!$A$5:$A$54,0)),""))</f>
        <v/>
      </c>
      <c r="D136" s="11">
        <f>IF(B136="","",IFERROR(INDEX('提示词库'!$B$5:$B$54,MATCH(B136,'提示词库'!$A$5:$A$54,0)),""))</f>
        <v/>
      </c>
      <c r="E136" s="6" t="n"/>
      <c r="F136" s="5" t="n"/>
      <c r="G136" s="5" t="n"/>
      <c r="H136" s="4" t="n"/>
      <c r="I136" s="5" t="n"/>
      <c r="J136" s="5" t="n"/>
      <c r="K136" s="5" t="n"/>
      <c r="L136" s="5" t="n"/>
      <c r="M136" s="7">
        <f>IF(B136="","",IF(E136=IFERROR(INDEX('提示词库'!$F$5:$F$54,MATCH(B136,'提示词库'!$A$5:$A$54,0)),""),'列表'!$H$5,'列表'!$H$6))</f>
        <v/>
      </c>
    </row>
    <row r="137">
      <c r="A137" s="10" t="n"/>
      <c r="B137" s="4" t="n"/>
      <c r="C137" s="11">
        <f>IF(B137="","",IFERROR(INDEX('提示词库'!$C$5:$C$54,MATCH(B137,'提示词库'!$A$5:$A$54,0)),""))</f>
        <v/>
      </c>
      <c r="D137" s="11">
        <f>IF(B137="","",IFERROR(INDEX('提示词库'!$B$5:$B$54,MATCH(B137,'提示词库'!$A$5:$A$54,0)),""))</f>
        <v/>
      </c>
      <c r="E137" s="6" t="n"/>
      <c r="F137" s="5" t="n"/>
      <c r="G137" s="5" t="n"/>
      <c r="H137" s="4" t="n"/>
      <c r="I137" s="5" t="n"/>
      <c r="J137" s="5" t="n"/>
      <c r="K137" s="5" t="n"/>
      <c r="L137" s="5" t="n"/>
      <c r="M137" s="7">
        <f>IF(B137="","",IF(E137=IFERROR(INDEX('提示词库'!$F$5:$F$54,MATCH(B137,'提示词库'!$A$5:$A$54,0)),""),'列表'!$H$5,'列表'!$H$6))</f>
        <v/>
      </c>
    </row>
    <row r="138">
      <c r="A138" s="10" t="n"/>
      <c r="B138" s="4" t="n"/>
      <c r="C138" s="11">
        <f>IF(B138="","",IFERROR(INDEX('提示词库'!$C$5:$C$54,MATCH(B138,'提示词库'!$A$5:$A$54,0)),""))</f>
        <v/>
      </c>
      <c r="D138" s="11">
        <f>IF(B138="","",IFERROR(INDEX('提示词库'!$B$5:$B$54,MATCH(B138,'提示词库'!$A$5:$A$54,0)),""))</f>
        <v/>
      </c>
      <c r="E138" s="6" t="n"/>
      <c r="F138" s="5" t="n"/>
      <c r="G138" s="5" t="n"/>
      <c r="H138" s="4" t="n"/>
      <c r="I138" s="5" t="n"/>
      <c r="J138" s="5" t="n"/>
      <c r="K138" s="5" t="n"/>
      <c r="L138" s="5" t="n"/>
      <c r="M138" s="7">
        <f>IF(B138="","",IF(E138=IFERROR(INDEX('提示词库'!$F$5:$F$54,MATCH(B138,'提示词库'!$A$5:$A$54,0)),""),'列表'!$H$5,'列表'!$H$6))</f>
        <v/>
      </c>
    </row>
    <row r="139">
      <c r="A139" s="10" t="n"/>
      <c r="B139" s="4" t="n"/>
      <c r="C139" s="11">
        <f>IF(B139="","",IFERROR(INDEX('提示词库'!$C$5:$C$54,MATCH(B139,'提示词库'!$A$5:$A$54,0)),""))</f>
        <v/>
      </c>
      <c r="D139" s="11">
        <f>IF(B139="","",IFERROR(INDEX('提示词库'!$B$5:$B$54,MATCH(B139,'提示词库'!$A$5:$A$54,0)),""))</f>
        <v/>
      </c>
      <c r="E139" s="6" t="n"/>
      <c r="F139" s="5" t="n"/>
      <c r="G139" s="5" t="n"/>
      <c r="H139" s="4" t="n"/>
      <c r="I139" s="5" t="n"/>
      <c r="J139" s="5" t="n"/>
      <c r="K139" s="5" t="n"/>
      <c r="L139" s="5" t="n"/>
      <c r="M139" s="7">
        <f>IF(B139="","",IF(E139=IFERROR(INDEX('提示词库'!$F$5:$F$54,MATCH(B139,'提示词库'!$A$5:$A$54,0)),""),'列表'!$H$5,'列表'!$H$6))</f>
        <v/>
      </c>
    </row>
    <row r="140">
      <c r="A140" s="10" t="n"/>
      <c r="B140" s="4" t="n"/>
      <c r="C140" s="11">
        <f>IF(B140="","",IFERROR(INDEX('提示词库'!$C$5:$C$54,MATCH(B140,'提示词库'!$A$5:$A$54,0)),""))</f>
        <v/>
      </c>
      <c r="D140" s="11">
        <f>IF(B140="","",IFERROR(INDEX('提示词库'!$B$5:$B$54,MATCH(B140,'提示词库'!$A$5:$A$54,0)),""))</f>
        <v/>
      </c>
      <c r="E140" s="6" t="n"/>
      <c r="F140" s="5" t="n"/>
      <c r="G140" s="5" t="n"/>
      <c r="H140" s="4" t="n"/>
      <c r="I140" s="5" t="n"/>
      <c r="J140" s="5" t="n"/>
      <c r="K140" s="5" t="n"/>
      <c r="L140" s="5" t="n"/>
      <c r="M140" s="7">
        <f>IF(B140="","",IF(E140=IFERROR(INDEX('提示词库'!$F$5:$F$54,MATCH(B140,'提示词库'!$A$5:$A$54,0)),""),'列表'!$H$5,'列表'!$H$6))</f>
        <v/>
      </c>
    </row>
    <row r="141">
      <c r="A141" s="10" t="n"/>
      <c r="B141" s="4" t="n"/>
      <c r="C141" s="11">
        <f>IF(B141="","",IFERROR(INDEX('提示词库'!$C$5:$C$54,MATCH(B141,'提示词库'!$A$5:$A$54,0)),""))</f>
        <v/>
      </c>
      <c r="D141" s="11">
        <f>IF(B141="","",IFERROR(INDEX('提示词库'!$B$5:$B$54,MATCH(B141,'提示词库'!$A$5:$A$54,0)),""))</f>
        <v/>
      </c>
      <c r="E141" s="6" t="n"/>
      <c r="F141" s="5" t="n"/>
      <c r="G141" s="5" t="n"/>
      <c r="H141" s="4" t="n"/>
      <c r="I141" s="5" t="n"/>
      <c r="J141" s="5" t="n"/>
      <c r="K141" s="5" t="n"/>
      <c r="L141" s="5" t="n"/>
      <c r="M141" s="7">
        <f>IF(B141="","",IF(E141=IFERROR(INDEX('提示词库'!$F$5:$F$54,MATCH(B141,'提示词库'!$A$5:$A$54,0)),""),'列表'!$H$5,'列表'!$H$6))</f>
        <v/>
      </c>
    </row>
    <row r="142">
      <c r="A142" s="10" t="n"/>
      <c r="B142" s="4" t="n"/>
      <c r="C142" s="11">
        <f>IF(B142="","",IFERROR(INDEX('提示词库'!$C$5:$C$54,MATCH(B142,'提示词库'!$A$5:$A$54,0)),""))</f>
        <v/>
      </c>
      <c r="D142" s="11">
        <f>IF(B142="","",IFERROR(INDEX('提示词库'!$B$5:$B$54,MATCH(B142,'提示词库'!$A$5:$A$54,0)),""))</f>
        <v/>
      </c>
      <c r="E142" s="6" t="n"/>
      <c r="F142" s="5" t="n"/>
      <c r="G142" s="5" t="n"/>
      <c r="H142" s="4" t="n"/>
      <c r="I142" s="5" t="n"/>
      <c r="J142" s="5" t="n"/>
      <c r="K142" s="5" t="n"/>
      <c r="L142" s="5" t="n"/>
      <c r="M142" s="7">
        <f>IF(B142="","",IF(E142=IFERROR(INDEX('提示词库'!$F$5:$F$54,MATCH(B142,'提示词库'!$A$5:$A$54,0)),""),'列表'!$H$5,'列表'!$H$6))</f>
        <v/>
      </c>
    </row>
    <row r="143">
      <c r="A143" s="10" t="n"/>
      <c r="B143" s="4" t="n"/>
      <c r="C143" s="11">
        <f>IF(B143="","",IFERROR(INDEX('提示词库'!$C$5:$C$54,MATCH(B143,'提示词库'!$A$5:$A$54,0)),""))</f>
        <v/>
      </c>
      <c r="D143" s="11">
        <f>IF(B143="","",IFERROR(INDEX('提示词库'!$B$5:$B$54,MATCH(B143,'提示词库'!$A$5:$A$54,0)),""))</f>
        <v/>
      </c>
      <c r="E143" s="6" t="n"/>
      <c r="F143" s="5" t="n"/>
      <c r="G143" s="5" t="n"/>
      <c r="H143" s="4" t="n"/>
      <c r="I143" s="5" t="n"/>
      <c r="J143" s="5" t="n"/>
      <c r="K143" s="5" t="n"/>
      <c r="L143" s="5" t="n"/>
      <c r="M143" s="7">
        <f>IF(B143="","",IF(E143=IFERROR(INDEX('提示词库'!$F$5:$F$54,MATCH(B143,'提示词库'!$A$5:$A$54,0)),""),'列表'!$H$5,'列表'!$H$6))</f>
        <v/>
      </c>
    </row>
    <row r="144">
      <c r="A144" s="10" t="n"/>
      <c r="B144" s="4" t="n"/>
      <c r="C144" s="11">
        <f>IF(B144="","",IFERROR(INDEX('提示词库'!$C$5:$C$54,MATCH(B144,'提示词库'!$A$5:$A$54,0)),""))</f>
        <v/>
      </c>
      <c r="D144" s="11">
        <f>IF(B144="","",IFERROR(INDEX('提示词库'!$B$5:$B$54,MATCH(B144,'提示词库'!$A$5:$A$54,0)),""))</f>
        <v/>
      </c>
      <c r="E144" s="6" t="n"/>
      <c r="F144" s="5" t="n"/>
      <c r="G144" s="5" t="n"/>
      <c r="H144" s="4" t="n"/>
      <c r="I144" s="5" t="n"/>
      <c r="J144" s="5" t="n"/>
      <c r="K144" s="5" t="n"/>
      <c r="L144" s="5" t="n"/>
      <c r="M144" s="7">
        <f>IF(B144="","",IF(E144=IFERROR(INDEX('提示词库'!$F$5:$F$54,MATCH(B144,'提示词库'!$A$5:$A$54,0)),""),'列表'!$H$5,'列表'!$H$6))</f>
        <v/>
      </c>
    </row>
    <row r="145">
      <c r="A145" s="10" t="n"/>
      <c r="B145" s="4" t="n"/>
      <c r="C145" s="11">
        <f>IF(B145="","",IFERROR(INDEX('提示词库'!$C$5:$C$54,MATCH(B145,'提示词库'!$A$5:$A$54,0)),""))</f>
        <v/>
      </c>
      <c r="D145" s="11">
        <f>IF(B145="","",IFERROR(INDEX('提示词库'!$B$5:$B$54,MATCH(B145,'提示词库'!$A$5:$A$54,0)),""))</f>
        <v/>
      </c>
      <c r="E145" s="6" t="n"/>
      <c r="F145" s="5" t="n"/>
      <c r="G145" s="5" t="n"/>
      <c r="H145" s="4" t="n"/>
      <c r="I145" s="5" t="n"/>
      <c r="J145" s="5" t="n"/>
      <c r="K145" s="5" t="n"/>
      <c r="L145" s="5" t="n"/>
      <c r="M145" s="7">
        <f>IF(B145="","",IF(E145=IFERROR(INDEX('提示词库'!$F$5:$F$54,MATCH(B145,'提示词库'!$A$5:$A$54,0)),""),'列表'!$H$5,'列表'!$H$6))</f>
        <v/>
      </c>
    </row>
    <row r="146">
      <c r="A146" s="10" t="n"/>
      <c r="B146" s="4" t="n"/>
      <c r="C146" s="11">
        <f>IF(B146="","",IFERROR(INDEX('提示词库'!$C$5:$C$54,MATCH(B146,'提示词库'!$A$5:$A$54,0)),""))</f>
        <v/>
      </c>
      <c r="D146" s="11">
        <f>IF(B146="","",IFERROR(INDEX('提示词库'!$B$5:$B$54,MATCH(B146,'提示词库'!$A$5:$A$54,0)),""))</f>
        <v/>
      </c>
      <c r="E146" s="6" t="n"/>
      <c r="F146" s="5" t="n"/>
      <c r="G146" s="5" t="n"/>
      <c r="H146" s="4" t="n"/>
      <c r="I146" s="5" t="n"/>
      <c r="J146" s="5" t="n"/>
      <c r="K146" s="5" t="n"/>
      <c r="L146" s="5" t="n"/>
      <c r="M146" s="7">
        <f>IF(B146="","",IF(E146=IFERROR(INDEX('提示词库'!$F$5:$F$54,MATCH(B146,'提示词库'!$A$5:$A$54,0)),""),'列表'!$H$5,'列表'!$H$6))</f>
        <v/>
      </c>
    </row>
    <row r="147">
      <c r="A147" s="10" t="n"/>
      <c r="B147" s="4" t="n"/>
      <c r="C147" s="11">
        <f>IF(B147="","",IFERROR(INDEX('提示词库'!$C$5:$C$54,MATCH(B147,'提示词库'!$A$5:$A$54,0)),""))</f>
        <v/>
      </c>
      <c r="D147" s="11">
        <f>IF(B147="","",IFERROR(INDEX('提示词库'!$B$5:$B$54,MATCH(B147,'提示词库'!$A$5:$A$54,0)),""))</f>
        <v/>
      </c>
      <c r="E147" s="6" t="n"/>
      <c r="F147" s="5" t="n"/>
      <c r="G147" s="5" t="n"/>
      <c r="H147" s="4" t="n"/>
      <c r="I147" s="5" t="n"/>
      <c r="J147" s="5" t="n"/>
      <c r="K147" s="5" t="n"/>
      <c r="L147" s="5" t="n"/>
      <c r="M147" s="7">
        <f>IF(B147="","",IF(E147=IFERROR(INDEX('提示词库'!$F$5:$F$54,MATCH(B147,'提示词库'!$A$5:$A$54,0)),""),'列表'!$H$5,'列表'!$H$6))</f>
        <v/>
      </c>
    </row>
    <row r="148">
      <c r="A148" s="10" t="n"/>
      <c r="B148" s="4" t="n"/>
      <c r="C148" s="11">
        <f>IF(B148="","",IFERROR(INDEX('提示词库'!$C$5:$C$54,MATCH(B148,'提示词库'!$A$5:$A$54,0)),""))</f>
        <v/>
      </c>
      <c r="D148" s="11">
        <f>IF(B148="","",IFERROR(INDEX('提示词库'!$B$5:$B$54,MATCH(B148,'提示词库'!$A$5:$A$54,0)),""))</f>
        <v/>
      </c>
      <c r="E148" s="6" t="n"/>
      <c r="F148" s="5" t="n"/>
      <c r="G148" s="5" t="n"/>
      <c r="H148" s="4" t="n"/>
      <c r="I148" s="5" t="n"/>
      <c r="J148" s="5" t="n"/>
      <c r="K148" s="5" t="n"/>
      <c r="L148" s="5" t="n"/>
      <c r="M148" s="7">
        <f>IF(B148="","",IF(E148=IFERROR(INDEX('提示词库'!$F$5:$F$54,MATCH(B148,'提示词库'!$A$5:$A$54,0)),""),'列表'!$H$5,'列表'!$H$6))</f>
        <v/>
      </c>
    </row>
    <row r="149">
      <c r="A149" s="10" t="n"/>
      <c r="B149" s="4" t="n"/>
      <c r="C149" s="11">
        <f>IF(B149="","",IFERROR(INDEX('提示词库'!$C$5:$C$54,MATCH(B149,'提示词库'!$A$5:$A$54,0)),""))</f>
        <v/>
      </c>
      <c r="D149" s="11">
        <f>IF(B149="","",IFERROR(INDEX('提示词库'!$B$5:$B$54,MATCH(B149,'提示词库'!$A$5:$A$54,0)),""))</f>
        <v/>
      </c>
      <c r="E149" s="6" t="n"/>
      <c r="F149" s="5" t="n"/>
      <c r="G149" s="5" t="n"/>
      <c r="H149" s="4" t="n"/>
      <c r="I149" s="5" t="n"/>
      <c r="J149" s="5" t="n"/>
      <c r="K149" s="5" t="n"/>
      <c r="L149" s="5" t="n"/>
      <c r="M149" s="7">
        <f>IF(B149="","",IF(E149=IFERROR(INDEX('提示词库'!$F$5:$F$54,MATCH(B149,'提示词库'!$A$5:$A$54,0)),""),'列表'!$H$5,'列表'!$H$6))</f>
        <v/>
      </c>
    </row>
    <row r="150">
      <c r="A150" s="10" t="n"/>
      <c r="B150" s="4" t="n"/>
      <c r="C150" s="11">
        <f>IF(B150="","",IFERROR(INDEX('提示词库'!$C$5:$C$54,MATCH(B150,'提示词库'!$A$5:$A$54,0)),""))</f>
        <v/>
      </c>
      <c r="D150" s="11">
        <f>IF(B150="","",IFERROR(INDEX('提示词库'!$B$5:$B$54,MATCH(B150,'提示词库'!$A$5:$A$54,0)),""))</f>
        <v/>
      </c>
      <c r="E150" s="6" t="n"/>
      <c r="F150" s="5" t="n"/>
      <c r="G150" s="5" t="n"/>
      <c r="H150" s="4" t="n"/>
      <c r="I150" s="5" t="n"/>
      <c r="J150" s="5" t="n"/>
      <c r="K150" s="5" t="n"/>
      <c r="L150" s="5" t="n"/>
      <c r="M150" s="7">
        <f>IF(B150="","",IF(E150=IFERROR(INDEX('提示词库'!$F$5:$F$54,MATCH(B150,'提示词库'!$A$5:$A$54,0)),""),'列表'!$H$5,'列表'!$H$6))</f>
        <v/>
      </c>
    </row>
    <row r="151">
      <c r="A151" s="10" t="n"/>
      <c r="B151" s="4" t="n"/>
      <c r="C151" s="11">
        <f>IF(B151="","",IFERROR(INDEX('提示词库'!$C$5:$C$54,MATCH(B151,'提示词库'!$A$5:$A$54,0)),""))</f>
        <v/>
      </c>
      <c r="D151" s="11">
        <f>IF(B151="","",IFERROR(INDEX('提示词库'!$B$5:$B$54,MATCH(B151,'提示词库'!$A$5:$A$54,0)),""))</f>
        <v/>
      </c>
      <c r="E151" s="6" t="n"/>
      <c r="F151" s="5" t="n"/>
      <c r="G151" s="5" t="n"/>
      <c r="H151" s="4" t="n"/>
      <c r="I151" s="5" t="n"/>
      <c r="J151" s="5" t="n"/>
      <c r="K151" s="5" t="n"/>
      <c r="L151" s="5" t="n"/>
      <c r="M151" s="7">
        <f>IF(B151="","",IF(E151=IFERROR(INDEX('提示词库'!$F$5:$F$54,MATCH(B151,'提示词库'!$A$5:$A$54,0)),""),'列表'!$H$5,'列表'!$H$6))</f>
        <v/>
      </c>
    </row>
    <row r="152">
      <c r="A152" s="10" t="n"/>
      <c r="B152" s="4" t="n"/>
      <c r="C152" s="11">
        <f>IF(B152="","",IFERROR(INDEX('提示词库'!$C$5:$C$54,MATCH(B152,'提示词库'!$A$5:$A$54,0)),""))</f>
        <v/>
      </c>
      <c r="D152" s="11">
        <f>IF(B152="","",IFERROR(INDEX('提示词库'!$B$5:$B$54,MATCH(B152,'提示词库'!$A$5:$A$54,0)),""))</f>
        <v/>
      </c>
      <c r="E152" s="6" t="n"/>
      <c r="F152" s="5" t="n"/>
      <c r="G152" s="5" t="n"/>
      <c r="H152" s="4" t="n"/>
      <c r="I152" s="5" t="n"/>
      <c r="J152" s="5" t="n"/>
      <c r="K152" s="5" t="n"/>
      <c r="L152" s="5" t="n"/>
      <c r="M152" s="7">
        <f>IF(B152="","",IF(E152=IFERROR(INDEX('提示词库'!$F$5:$F$54,MATCH(B152,'提示词库'!$A$5:$A$54,0)),""),'列表'!$H$5,'列表'!$H$6))</f>
        <v/>
      </c>
    </row>
    <row r="153">
      <c r="A153" s="10" t="n"/>
      <c r="B153" s="4" t="n"/>
      <c r="C153" s="11">
        <f>IF(B153="","",IFERROR(INDEX('提示词库'!$C$5:$C$54,MATCH(B153,'提示词库'!$A$5:$A$54,0)),""))</f>
        <v/>
      </c>
      <c r="D153" s="11">
        <f>IF(B153="","",IFERROR(INDEX('提示词库'!$B$5:$B$54,MATCH(B153,'提示词库'!$A$5:$A$54,0)),""))</f>
        <v/>
      </c>
      <c r="E153" s="6" t="n"/>
      <c r="F153" s="5" t="n"/>
      <c r="G153" s="5" t="n"/>
      <c r="H153" s="4" t="n"/>
      <c r="I153" s="5" t="n"/>
      <c r="J153" s="5" t="n"/>
      <c r="K153" s="5" t="n"/>
      <c r="L153" s="5" t="n"/>
      <c r="M153" s="7">
        <f>IF(B153="","",IF(E153=IFERROR(INDEX('提示词库'!$F$5:$F$54,MATCH(B153,'提示词库'!$A$5:$A$54,0)),""),'列表'!$H$5,'列表'!$H$6))</f>
        <v/>
      </c>
    </row>
    <row r="154">
      <c r="A154" s="10" t="n"/>
      <c r="B154" s="4" t="n"/>
      <c r="C154" s="11">
        <f>IF(B154="","",IFERROR(INDEX('提示词库'!$C$5:$C$54,MATCH(B154,'提示词库'!$A$5:$A$54,0)),""))</f>
        <v/>
      </c>
      <c r="D154" s="11">
        <f>IF(B154="","",IFERROR(INDEX('提示词库'!$B$5:$B$54,MATCH(B154,'提示词库'!$A$5:$A$54,0)),""))</f>
        <v/>
      </c>
      <c r="E154" s="6" t="n"/>
      <c r="F154" s="5" t="n"/>
      <c r="G154" s="5" t="n"/>
      <c r="H154" s="4" t="n"/>
      <c r="I154" s="5" t="n"/>
      <c r="J154" s="5" t="n"/>
      <c r="K154" s="5" t="n"/>
      <c r="L154" s="5" t="n"/>
      <c r="M154" s="7">
        <f>IF(B154="","",IF(E154=IFERROR(INDEX('提示词库'!$F$5:$F$54,MATCH(B154,'提示词库'!$A$5:$A$54,0)),""),'列表'!$H$5,'列表'!$H$6))</f>
        <v/>
      </c>
    </row>
    <row r="155">
      <c r="A155" s="10" t="n"/>
      <c r="B155" s="4" t="n"/>
      <c r="C155" s="11">
        <f>IF(B155="","",IFERROR(INDEX('提示词库'!$C$5:$C$54,MATCH(B155,'提示词库'!$A$5:$A$54,0)),""))</f>
        <v/>
      </c>
      <c r="D155" s="11">
        <f>IF(B155="","",IFERROR(INDEX('提示词库'!$B$5:$B$54,MATCH(B155,'提示词库'!$A$5:$A$54,0)),""))</f>
        <v/>
      </c>
      <c r="E155" s="6" t="n"/>
      <c r="F155" s="5" t="n"/>
      <c r="G155" s="5" t="n"/>
      <c r="H155" s="4" t="n"/>
      <c r="I155" s="5" t="n"/>
      <c r="J155" s="5" t="n"/>
      <c r="K155" s="5" t="n"/>
      <c r="L155" s="5" t="n"/>
      <c r="M155" s="7">
        <f>IF(B155="","",IF(E155=IFERROR(INDEX('提示词库'!$F$5:$F$54,MATCH(B155,'提示词库'!$A$5:$A$54,0)),""),'列表'!$H$5,'列表'!$H$6))</f>
        <v/>
      </c>
    </row>
    <row r="156">
      <c r="A156" s="10" t="n"/>
      <c r="B156" s="4" t="n"/>
      <c r="C156" s="11">
        <f>IF(B156="","",IFERROR(INDEX('提示词库'!$C$5:$C$54,MATCH(B156,'提示词库'!$A$5:$A$54,0)),""))</f>
        <v/>
      </c>
      <c r="D156" s="11">
        <f>IF(B156="","",IFERROR(INDEX('提示词库'!$B$5:$B$54,MATCH(B156,'提示词库'!$A$5:$A$54,0)),""))</f>
        <v/>
      </c>
      <c r="E156" s="6" t="n"/>
      <c r="F156" s="5" t="n"/>
      <c r="G156" s="5" t="n"/>
      <c r="H156" s="4" t="n"/>
      <c r="I156" s="5" t="n"/>
      <c r="J156" s="5" t="n"/>
      <c r="K156" s="5" t="n"/>
      <c r="L156" s="5" t="n"/>
      <c r="M156" s="7">
        <f>IF(B156="","",IF(E156=IFERROR(INDEX('提示词库'!$F$5:$F$54,MATCH(B156,'提示词库'!$A$5:$A$54,0)),""),'列表'!$H$5,'列表'!$H$6))</f>
        <v/>
      </c>
    </row>
    <row r="157">
      <c r="A157" s="10" t="n"/>
      <c r="B157" s="4" t="n"/>
      <c r="C157" s="11">
        <f>IF(B157="","",IFERROR(INDEX('提示词库'!$C$5:$C$54,MATCH(B157,'提示词库'!$A$5:$A$54,0)),""))</f>
        <v/>
      </c>
      <c r="D157" s="11">
        <f>IF(B157="","",IFERROR(INDEX('提示词库'!$B$5:$B$54,MATCH(B157,'提示词库'!$A$5:$A$54,0)),""))</f>
        <v/>
      </c>
      <c r="E157" s="6" t="n"/>
      <c r="F157" s="5" t="n"/>
      <c r="G157" s="5" t="n"/>
      <c r="H157" s="4" t="n"/>
      <c r="I157" s="5" t="n"/>
      <c r="J157" s="5" t="n"/>
      <c r="K157" s="5" t="n"/>
      <c r="L157" s="5" t="n"/>
      <c r="M157" s="7">
        <f>IF(B157="","",IF(E157=IFERROR(INDEX('提示词库'!$F$5:$F$54,MATCH(B157,'提示词库'!$A$5:$A$54,0)),""),'列表'!$H$5,'列表'!$H$6))</f>
        <v/>
      </c>
    </row>
    <row r="158">
      <c r="A158" s="10" t="n"/>
      <c r="B158" s="4" t="n"/>
      <c r="C158" s="11">
        <f>IF(B158="","",IFERROR(INDEX('提示词库'!$C$5:$C$54,MATCH(B158,'提示词库'!$A$5:$A$54,0)),""))</f>
        <v/>
      </c>
      <c r="D158" s="11">
        <f>IF(B158="","",IFERROR(INDEX('提示词库'!$B$5:$B$54,MATCH(B158,'提示词库'!$A$5:$A$54,0)),""))</f>
        <v/>
      </c>
      <c r="E158" s="6" t="n"/>
      <c r="F158" s="5" t="n"/>
      <c r="G158" s="5" t="n"/>
      <c r="H158" s="4" t="n"/>
      <c r="I158" s="5" t="n"/>
      <c r="J158" s="5" t="n"/>
      <c r="K158" s="5" t="n"/>
      <c r="L158" s="5" t="n"/>
      <c r="M158" s="7">
        <f>IF(B158="","",IF(E158=IFERROR(INDEX('提示词库'!$F$5:$F$54,MATCH(B158,'提示词库'!$A$5:$A$54,0)),""),'列表'!$H$5,'列表'!$H$6))</f>
        <v/>
      </c>
    </row>
    <row r="159">
      <c r="A159" s="10" t="n"/>
      <c r="B159" s="4" t="n"/>
      <c r="C159" s="11">
        <f>IF(B159="","",IFERROR(INDEX('提示词库'!$C$5:$C$54,MATCH(B159,'提示词库'!$A$5:$A$54,0)),""))</f>
        <v/>
      </c>
      <c r="D159" s="11">
        <f>IF(B159="","",IFERROR(INDEX('提示词库'!$B$5:$B$54,MATCH(B159,'提示词库'!$A$5:$A$54,0)),""))</f>
        <v/>
      </c>
      <c r="E159" s="6" t="n"/>
      <c r="F159" s="5" t="n"/>
      <c r="G159" s="5" t="n"/>
      <c r="H159" s="4" t="n"/>
      <c r="I159" s="5" t="n"/>
      <c r="J159" s="5" t="n"/>
      <c r="K159" s="5" t="n"/>
      <c r="L159" s="5" t="n"/>
      <c r="M159" s="7">
        <f>IF(B159="","",IF(E159=IFERROR(INDEX('提示词库'!$F$5:$F$54,MATCH(B159,'提示词库'!$A$5:$A$54,0)),""),'列表'!$H$5,'列表'!$H$6))</f>
        <v/>
      </c>
    </row>
    <row r="160">
      <c r="A160" s="10" t="n"/>
      <c r="B160" s="4" t="n"/>
      <c r="C160" s="11">
        <f>IF(B160="","",IFERROR(INDEX('提示词库'!$C$5:$C$54,MATCH(B160,'提示词库'!$A$5:$A$54,0)),""))</f>
        <v/>
      </c>
      <c r="D160" s="11">
        <f>IF(B160="","",IFERROR(INDEX('提示词库'!$B$5:$B$54,MATCH(B160,'提示词库'!$A$5:$A$54,0)),""))</f>
        <v/>
      </c>
      <c r="E160" s="6" t="n"/>
      <c r="F160" s="5" t="n"/>
      <c r="G160" s="5" t="n"/>
      <c r="H160" s="4" t="n"/>
      <c r="I160" s="5" t="n"/>
      <c r="J160" s="5" t="n"/>
      <c r="K160" s="5" t="n"/>
      <c r="L160" s="5" t="n"/>
      <c r="M160" s="7">
        <f>IF(B160="","",IF(E160=IFERROR(INDEX('提示词库'!$F$5:$F$54,MATCH(B160,'提示词库'!$A$5:$A$54,0)),""),'列表'!$H$5,'列表'!$H$6))</f>
        <v/>
      </c>
    </row>
    <row r="161">
      <c r="A161" s="10" t="n"/>
      <c r="B161" s="4" t="n"/>
      <c r="C161" s="11">
        <f>IF(B161="","",IFERROR(INDEX('提示词库'!$C$5:$C$54,MATCH(B161,'提示词库'!$A$5:$A$54,0)),""))</f>
        <v/>
      </c>
      <c r="D161" s="11">
        <f>IF(B161="","",IFERROR(INDEX('提示词库'!$B$5:$B$54,MATCH(B161,'提示词库'!$A$5:$A$54,0)),""))</f>
        <v/>
      </c>
      <c r="E161" s="6" t="n"/>
      <c r="F161" s="5" t="n"/>
      <c r="G161" s="5" t="n"/>
      <c r="H161" s="4" t="n"/>
      <c r="I161" s="5" t="n"/>
      <c r="J161" s="5" t="n"/>
      <c r="K161" s="5" t="n"/>
      <c r="L161" s="5" t="n"/>
      <c r="M161" s="7">
        <f>IF(B161="","",IF(E161=IFERROR(INDEX('提示词库'!$F$5:$F$54,MATCH(B161,'提示词库'!$A$5:$A$54,0)),""),'列表'!$H$5,'列表'!$H$6))</f>
        <v/>
      </c>
    </row>
    <row r="162">
      <c r="A162" s="10" t="n"/>
      <c r="B162" s="4" t="n"/>
      <c r="C162" s="11">
        <f>IF(B162="","",IFERROR(INDEX('提示词库'!$C$5:$C$54,MATCH(B162,'提示词库'!$A$5:$A$54,0)),""))</f>
        <v/>
      </c>
      <c r="D162" s="11">
        <f>IF(B162="","",IFERROR(INDEX('提示词库'!$B$5:$B$54,MATCH(B162,'提示词库'!$A$5:$A$54,0)),""))</f>
        <v/>
      </c>
      <c r="E162" s="6" t="n"/>
      <c r="F162" s="5" t="n"/>
      <c r="G162" s="5" t="n"/>
      <c r="H162" s="4" t="n"/>
      <c r="I162" s="5" t="n"/>
      <c r="J162" s="5" t="n"/>
      <c r="K162" s="5" t="n"/>
      <c r="L162" s="5" t="n"/>
      <c r="M162" s="7">
        <f>IF(B162="","",IF(E162=IFERROR(INDEX('提示词库'!$F$5:$F$54,MATCH(B162,'提示词库'!$A$5:$A$54,0)),""),'列表'!$H$5,'列表'!$H$6))</f>
        <v/>
      </c>
    </row>
    <row r="163">
      <c r="A163" s="10" t="n"/>
      <c r="B163" s="4" t="n"/>
      <c r="C163" s="11">
        <f>IF(B163="","",IFERROR(INDEX('提示词库'!$C$5:$C$54,MATCH(B163,'提示词库'!$A$5:$A$54,0)),""))</f>
        <v/>
      </c>
      <c r="D163" s="11">
        <f>IF(B163="","",IFERROR(INDEX('提示词库'!$B$5:$B$54,MATCH(B163,'提示词库'!$A$5:$A$54,0)),""))</f>
        <v/>
      </c>
      <c r="E163" s="6" t="n"/>
      <c r="F163" s="5" t="n"/>
      <c r="G163" s="5" t="n"/>
      <c r="H163" s="4" t="n"/>
      <c r="I163" s="5" t="n"/>
      <c r="J163" s="5" t="n"/>
      <c r="K163" s="5" t="n"/>
      <c r="L163" s="5" t="n"/>
      <c r="M163" s="7">
        <f>IF(B163="","",IF(E163=IFERROR(INDEX('提示词库'!$F$5:$F$54,MATCH(B163,'提示词库'!$A$5:$A$54,0)),""),'列表'!$H$5,'列表'!$H$6))</f>
        <v/>
      </c>
    </row>
    <row r="164">
      <c r="A164" s="10" t="n"/>
      <c r="B164" s="4" t="n"/>
      <c r="C164" s="11">
        <f>IF(B164="","",IFERROR(INDEX('提示词库'!$C$5:$C$54,MATCH(B164,'提示词库'!$A$5:$A$54,0)),""))</f>
        <v/>
      </c>
      <c r="D164" s="11">
        <f>IF(B164="","",IFERROR(INDEX('提示词库'!$B$5:$B$54,MATCH(B164,'提示词库'!$A$5:$A$54,0)),""))</f>
        <v/>
      </c>
      <c r="E164" s="6" t="n"/>
      <c r="F164" s="5" t="n"/>
      <c r="G164" s="5" t="n"/>
      <c r="H164" s="4" t="n"/>
      <c r="I164" s="5" t="n"/>
      <c r="J164" s="5" t="n"/>
      <c r="K164" s="5" t="n"/>
      <c r="L164" s="5" t="n"/>
      <c r="M164" s="7">
        <f>IF(B164="","",IF(E164=IFERROR(INDEX('提示词库'!$F$5:$F$54,MATCH(B164,'提示词库'!$A$5:$A$54,0)),""),'列表'!$H$5,'列表'!$H$6))</f>
        <v/>
      </c>
    </row>
    <row r="165">
      <c r="A165" s="10" t="n"/>
      <c r="B165" s="4" t="n"/>
      <c r="C165" s="11">
        <f>IF(B165="","",IFERROR(INDEX('提示词库'!$C$5:$C$54,MATCH(B165,'提示词库'!$A$5:$A$54,0)),""))</f>
        <v/>
      </c>
      <c r="D165" s="11">
        <f>IF(B165="","",IFERROR(INDEX('提示词库'!$B$5:$B$54,MATCH(B165,'提示词库'!$A$5:$A$54,0)),""))</f>
        <v/>
      </c>
      <c r="E165" s="6" t="n"/>
      <c r="F165" s="5" t="n"/>
      <c r="G165" s="5" t="n"/>
      <c r="H165" s="4" t="n"/>
      <c r="I165" s="5" t="n"/>
      <c r="J165" s="5" t="n"/>
      <c r="K165" s="5" t="n"/>
      <c r="L165" s="5" t="n"/>
      <c r="M165" s="7">
        <f>IF(B165="","",IF(E165=IFERROR(INDEX('提示词库'!$F$5:$F$54,MATCH(B165,'提示词库'!$A$5:$A$54,0)),""),'列表'!$H$5,'列表'!$H$6))</f>
        <v/>
      </c>
    </row>
    <row r="166">
      <c r="A166" s="10" t="n"/>
      <c r="B166" s="4" t="n"/>
      <c r="C166" s="11">
        <f>IF(B166="","",IFERROR(INDEX('提示词库'!$C$5:$C$54,MATCH(B166,'提示词库'!$A$5:$A$54,0)),""))</f>
        <v/>
      </c>
      <c r="D166" s="11">
        <f>IF(B166="","",IFERROR(INDEX('提示词库'!$B$5:$B$54,MATCH(B166,'提示词库'!$A$5:$A$54,0)),""))</f>
        <v/>
      </c>
      <c r="E166" s="6" t="n"/>
      <c r="F166" s="5" t="n"/>
      <c r="G166" s="5" t="n"/>
      <c r="H166" s="4" t="n"/>
      <c r="I166" s="5" t="n"/>
      <c r="J166" s="5" t="n"/>
      <c r="K166" s="5" t="n"/>
      <c r="L166" s="5" t="n"/>
      <c r="M166" s="7">
        <f>IF(B166="","",IF(E166=IFERROR(INDEX('提示词库'!$F$5:$F$54,MATCH(B166,'提示词库'!$A$5:$A$54,0)),""),'列表'!$H$5,'列表'!$H$6))</f>
        <v/>
      </c>
    </row>
    <row r="167">
      <c r="A167" s="10" t="n"/>
      <c r="B167" s="4" t="n"/>
      <c r="C167" s="11">
        <f>IF(B167="","",IFERROR(INDEX('提示词库'!$C$5:$C$54,MATCH(B167,'提示词库'!$A$5:$A$54,0)),""))</f>
        <v/>
      </c>
      <c r="D167" s="11">
        <f>IF(B167="","",IFERROR(INDEX('提示词库'!$B$5:$B$54,MATCH(B167,'提示词库'!$A$5:$A$54,0)),""))</f>
        <v/>
      </c>
      <c r="E167" s="6" t="n"/>
      <c r="F167" s="5" t="n"/>
      <c r="G167" s="5" t="n"/>
      <c r="H167" s="4" t="n"/>
      <c r="I167" s="5" t="n"/>
      <c r="J167" s="5" t="n"/>
      <c r="K167" s="5" t="n"/>
      <c r="L167" s="5" t="n"/>
      <c r="M167" s="7">
        <f>IF(B167="","",IF(E167=IFERROR(INDEX('提示词库'!$F$5:$F$54,MATCH(B167,'提示词库'!$A$5:$A$54,0)),""),'列表'!$H$5,'列表'!$H$6))</f>
        <v/>
      </c>
    </row>
    <row r="168">
      <c r="A168" s="10" t="n"/>
      <c r="B168" s="4" t="n"/>
      <c r="C168" s="11">
        <f>IF(B168="","",IFERROR(INDEX('提示词库'!$C$5:$C$54,MATCH(B168,'提示词库'!$A$5:$A$54,0)),""))</f>
        <v/>
      </c>
      <c r="D168" s="11">
        <f>IF(B168="","",IFERROR(INDEX('提示词库'!$B$5:$B$54,MATCH(B168,'提示词库'!$A$5:$A$54,0)),""))</f>
        <v/>
      </c>
      <c r="E168" s="6" t="n"/>
      <c r="F168" s="5" t="n"/>
      <c r="G168" s="5" t="n"/>
      <c r="H168" s="4" t="n"/>
      <c r="I168" s="5" t="n"/>
      <c r="J168" s="5" t="n"/>
      <c r="K168" s="5" t="n"/>
      <c r="L168" s="5" t="n"/>
      <c r="M168" s="7">
        <f>IF(B168="","",IF(E168=IFERROR(INDEX('提示词库'!$F$5:$F$54,MATCH(B168,'提示词库'!$A$5:$A$54,0)),""),'列表'!$H$5,'列表'!$H$6))</f>
        <v/>
      </c>
    </row>
    <row r="169">
      <c r="A169" s="10" t="n"/>
      <c r="B169" s="4" t="n"/>
      <c r="C169" s="11">
        <f>IF(B169="","",IFERROR(INDEX('提示词库'!$C$5:$C$54,MATCH(B169,'提示词库'!$A$5:$A$54,0)),""))</f>
        <v/>
      </c>
      <c r="D169" s="11">
        <f>IF(B169="","",IFERROR(INDEX('提示词库'!$B$5:$B$54,MATCH(B169,'提示词库'!$A$5:$A$54,0)),""))</f>
        <v/>
      </c>
      <c r="E169" s="6" t="n"/>
      <c r="F169" s="5" t="n"/>
      <c r="G169" s="5" t="n"/>
      <c r="H169" s="4" t="n"/>
      <c r="I169" s="5" t="n"/>
      <c r="J169" s="5" t="n"/>
      <c r="K169" s="5" t="n"/>
      <c r="L169" s="5" t="n"/>
      <c r="M169" s="7">
        <f>IF(B169="","",IF(E169=IFERROR(INDEX('提示词库'!$F$5:$F$54,MATCH(B169,'提示词库'!$A$5:$A$54,0)),""),'列表'!$H$5,'列表'!$H$6))</f>
        <v/>
      </c>
    </row>
    <row r="170">
      <c r="A170" s="10" t="n"/>
      <c r="B170" s="4" t="n"/>
      <c r="C170" s="11">
        <f>IF(B170="","",IFERROR(INDEX('提示词库'!$C$5:$C$54,MATCH(B170,'提示词库'!$A$5:$A$54,0)),""))</f>
        <v/>
      </c>
      <c r="D170" s="11">
        <f>IF(B170="","",IFERROR(INDEX('提示词库'!$B$5:$B$54,MATCH(B170,'提示词库'!$A$5:$A$54,0)),""))</f>
        <v/>
      </c>
      <c r="E170" s="6" t="n"/>
      <c r="F170" s="5" t="n"/>
      <c r="G170" s="5" t="n"/>
      <c r="H170" s="4" t="n"/>
      <c r="I170" s="5" t="n"/>
      <c r="J170" s="5" t="n"/>
      <c r="K170" s="5" t="n"/>
      <c r="L170" s="5" t="n"/>
      <c r="M170" s="7">
        <f>IF(B170="","",IF(E170=IFERROR(INDEX('提示词库'!$F$5:$F$54,MATCH(B170,'提示词库'!$A$5:$A$54,0)),""),'列表'!$H$5,'列表'!$H$6))</f>
        <v/>
      </c>
    </row>
    <row r="171">
      <c r="A171" s="10" t="n"/>
      <c r="B171" s="4" t="n"/>
      <c r="C171" s="11">
        <f>IF(B171="","",IFERROR(INDEX('提示词库'!$C$5:$C$54,MATCH(B171,'提示词库'!$A$5:$A$54,0)),""))</f>
        <v/>
      </c>
      <c r="D171" s="11">
        <f>IF(B171="","",IFERROR(INDEX('提示词库'!$B$5:$B$54,MATCH(B171,'提示词库'!$A$5:$A$54,0)),""))</f>
        <v/>
      </c>
      <c r="E171" s="6" t="n"/>
      <c r="F171" s="5" t="n"/>
      <c r="G171" s="5" t="n"/>
      <c r="H171" s="4" t="n"/>
      <c r="I171" s="5" t="n"/>
      <c r="J171" s="5" t="n"/>
      <c r="K171" s="5" t="n"/>
      <c r="L171" s="5" t="n"/>
      <c r="M171" s="7">
        <f>IF(B171="","",IF(E171=IFERROR(INDEX('提示词库'!$F$5:$F$54,MATCH(B171,'提示词库'!$A$5:$A$54,0)),""),'列表'!$H$5,'列表'!$H$6))</f>
        <v/>
      </c>
    </row>
    <row r="172">
      <c r="A172" s="10" t="n"/>
      <c r="B172" s="4" t="n"/>
      <c r="C172" s="11">
        <f>IF(B172="","",IFERROR(INDEX('提示词库'!$C$5:$C$54,MATCH(B172,'提示词库'!$A$5:$A$54,0)),""))</f>
        <v/>
      </c>
      <c r="D172" s="11">
        <f>IF(B172="","",IFERROR(INDEX('提示词库'!$B$5:$B$54,MATCH(B172,'提示词库'!$A$5:$A$54,0)),""))</f>
        <v/>
      </c>
      <c r="E172" s="6" t="n"/>
      <c r="F172" s="5" t="n"/>
      <c r="G172" s="5" t="n"/>
      <c r="H172" s="4" t="n"/>
      <c r="I172" s="5" t="n"/>
      <c r="J172" s="5" t="n"/>
      <c r="K172" s="5" t="n"/>
      <c r="L172" s="5" t="n"/>
      <c r="M172" s="7">
        <f>IF(B172="","",IF(E172=IFERROR(INDEX('提示词库'!$F$5:$F$54,MATCH(B172,'提示词库'!$A$5:$A$54,0)),""),'列表'!$H$5,'列表'!$H$6))</f>
        <v/>
      </c>
    </row>
    <row r="173">
      <c r="A173" s="10" t="n"/>
      <c r="B173" s="4" t="n"/>
      <c r="C173" s="11">
        <f>IF(B173="","",IFERROR(INDEX('提示词库'!$C$5:$C$54,MATCH(B173,'提示词库'!$A$5:$A$54,0)),""))</f>
        <v/>
      </c>
      <c r="D173" s="11">
        <f>IF(B173="","",IFERROR(INDEX('提示词库'!$B$5:$B$54,MATCH(B173,'提示词库'!$A$5:$A$54,0)),""))</f>
        <v/>
      </c>
      <c r="E173" s="6" t="n"/>
      <c r="F173" s="5" t="n"/>
      <c r="G173" s="5" t="n"/>
      <c r="H173" s="4" t="n"/>
      <c r="I173" s="5" t="n"/>
      <c r="J173" s="5" t="n"/>
      <c r="K173" s="5" t="n"/>
      <c r="L173" s="5" t="n"/>
      <c r="M173" s="7">
        <f>IF(B173="","",IF(E173=IFERROR(INDEX('提示词库'!$F$5:$F$54,MATCH(B173,'提示词库'!$A$5:$A$54,0)),""),'列表'!$H$5,'列表'!$H$6))</f>
        <v/>
      </c>
    </row>
    <row r="174">
      <c r="A174" s="10" t="n"/>
      <c r="B174" s="4" t="n"/>
      <c r="C174" s="11">
        <f>IF(B174="","",IFERROR(INDEX('提示词库'!$C$5:$C$54,MATCH(B174,'提示词库'!$A$5:$A$54,0)),""))</f>
        <v/>
      </c>
      <c r="D174" s="11">
        <f>IF(B174="","",IFERROR(INDEX('提示词库'!$B$5:$B$54,MATCH(B174,'提示词库'!$A$5:$A$54,0)),""))</f>
        <v/>
      </c>
      <c r="E174" s="6" t="n"/>
      <c r="F174" s="5" t="n"/>
      <c r="G174" s="5" t="n"/>
      <c r="H174" s="4" t="n"/>
      <c r="I174" s="5" t="n"/>
      <c r="J174" s="5" t="n"/>
      <c r="K174" s="5" t="n"/>
      <c r="L174" s="5" t="n"/>
      <c r="M174" s="7">
        <f>IF(B174="","",IF(E174=IFERROR(INDEX('提示词库'!$F$5:$F$54,MATCH(B174,'提示词库'!$A$5:$A$54,0)),""),'列表'!$H$5,'列表'!$H$6))</f>
        <v/>
      </c>
    </row>
    <row r="175">
      <c r="A175" s="10" t="n"/>
      <c r="B175" s="4" t="n"/>
      <c r="C175" s="11">
        <f>IF(B175="","",IFERROR(INDEX('提示词库'!$C$5:$C$54,MATCH(B175,'提示词库'!$A$5:$A$54,0)),""))</f>
        <v/>
      </c>
      <c r="D175" s="11">
        <f>IF(B175="","",IFERROR(INDEX('提示词库'!$B$5:$B$54,MATCH(B175,'提示词库'!$A$5:$A$54,0)),""))</f>
        <v/>
      </c>
      <c r="E175" s="6" t="n"/>
      <c r="F175" s="5" t="n"/>
      <c r="G175" s="5" t="n"/>
      <c r="H175" s="4" t="n"/>
      <c r="I175" s="5" t="n"/>
      <c r="J175" s="5" t="n"/>
      <c r="K175" s="5" t="n"/>
      <c r="L175" s="5" t="n"/>
      <c r="M175" s="7">
        <f>IF(B175="","",IF(E175=IFERROR(INDEX('提示词库'!$F$5:$F$54,MATCH(B175,'提示词库'!$A$5:$A$54,0)),""),'列表'!$H$5,'列表'!$H$6))</f>
        <v/>
      </c>
    </row>
    <row r="176">
      <c r="A176" s="10" t="n"/>
      <c r="B176" s="4" t="n"/>
      <c r="C176" s="11">
        <f>IF(B176="","",IFERROR(INDEX('提示词库'!$C$5:$C$54,MATCH(B176,'提示词库'!$A$5:$A$54,0)),""))</f>
        <v/>
      </c>
      <c r="D176" s="11">
        <f>IF(B176="","",IFERROR(INDEX('提示词库'!$B$5:$B$54,MATCH(B176,'提示词库'!$A$5:$A$54,0)),""))</f>
        <v/>
      </c>
      <c r="E176" s="6" t="n"/>
      <c r="F176" s="5" t="n"/>
      <c r="G176" s="5" t="n"/>
      <c r="H176" s="4" t="n"/>
      <c r="I176" s="5" t="n"/>
      <c r="J176" s="5" t="n"/>
      <c r="K176" s="5" t="n"/>
      <c r="L176" s="5" t="n"/>
      <c r="M176" s="7">
        <f>IF(B176="","",IF(E176=IFERROR(INDEX('提示词库'!$F$5:$F$54,MATCH(B176,'提示词库'!$A$5:$A$54,0)),""),'列表'!$H$5,'列表'!$H$6))</f>
        <v/>
      </c>
    </row>
    <row r="177">
      <c r="A177" s="10" t="n"/>
      <c r="B177" s="4" t="n"/>
      <c r="C177" s="11">
        <f>IF(B177="","",IFERROR(INDEX('提示词库'!$C$5:$C$54,MATCH(B177,'提示词库'!$A$5:$A$54,0)),""))</f>
        <v/>
      </c>
      <c r="D177" s="11">
        <f>IF(B177="","",IFERROR(INDEX('提示词库'!$B$5:$B$54,MATCH(B177,'提示词库'!$A$5:$A$54,0)),""))</f>
        <v/>
      </c>
      <c r="E177" s="6" t="n"/>
      <c r="F177" s="5" t="n"/>
      <c r="G177" s="5" t="n"/>
      <c r="H177" s="4" t="n"/>
      <c r="I177" s="5" t="n"/>
      <c r="J177" s="5" t="n"/>
      <c r="K177" s="5" t="n"/>
      <c r="L177" s="5" t="n"/>
      <c r="M177" s="7">
        <f>IF(B177="","",IF(E177=IFERROR(INDEX('提示词库'!$F$5:$F$54,MATCH(B177,'提示词库'!$A$5:$A$54,0)),""),'列表'!$H$5,'列表'!$H$6))</f>
        <v/>
      </c>
    </row>
    <row r="178">
      <c r="A178" s="10" t="n"/>
      <c r="B178" s="4" t="n"/>
      <c r="C178" s="11">
        <f>IF(B178="","",IFERROR(INDEX('提示词库'!$C$5:$C$54,MATCH(B178,'提示词库'!$A$5:$A$54,0)),""))</f>
        <v/>
      </c>
      <c r="D178" s="11">
        <f>IF(B178="","",IFERROR(INDEX('提示词库'!$B$5:$B$54,MATCH(B178,'提示词库'!$A$5:$A$54,0)),""))</f>
        <v/>
      </c>
      <c r="E178" s="6" t="n"/>
      <c r="F178" s="5" t="n"/>
      <c r="G178" s="5" t="n"/>
      <c r="H178" s="4" t="n"/>
      <c r="I178" s="5" t="n"/>
      <c r="J178" s="5" t="n"/>
      <c r="K178" s="5" t="n"/>
      <c r="L178" s="5" t="n"/>
      <c r="M178" s="7">
        <f>IF(B178="","",IF(E178=IFERROR(INDEX('提示词库'!$F$5:$F$54,MATCH(B178,'提示词库'!$A$5:$A$54,0)),""),'列表'!$H$5,'列表'!$H$6))</f>
        <v/>
      </c>
    </row>
    <row r="179">
      <c r="A179" s="10" t="n"/>
      <c r="B179" s="4" t="n"/>
      <c r="C179" s="11">
        <f>IF(B179="","",IFERROR(INDEX('提示词库'!$C$5:$C$54,MATCH(B179,'提示词库'!$A$5:$A$54,0)),""))</f>
        <v/>
      </c>
      <c r="D179" s="11">
        <f>IF(B179="","",IFERROR(INDEX('提示词库'!$B$5:$B$54,MATCH(B179,'提示词库'!$A$5:$A$54,0)),""))</f>
        <v/>
      </c>
      <c r="E179" s="6" t="n"/>
      <c r="F179" s="5" t="n"/>
      <c r="G179" s="5" t="n"/>
      <c r="H179" s="4" t="n"/>
      <c r="I179" s="5" t="n"/>
      <c r="J179" s="5" t="n"/>
      <c r="K179" s="5" t="n"/>
      <c r="L179" s="5" t="n"/>
      <c r="M179" s="7">
        <f>IF(B179="","",IF(E179=IFERROR(INDEX('提示词库'!$F$5:$F$54,MATCH(B179,'提示词库'!$A$5:$A$54,0)),""),'列表'!$H$5,'列表'!$H$6))</f>
        <v/>
      </c>
    </row>
    <row r="180">
      <c r="A180" s="10" t="n"/>
      <c r="B180" s="4" t="n"/>
      <c r="C180" s="11">
        <f>IF(B180="","",IFERROR(INDEX('提示词库'!$C$5:$C$54,MATCH(B180,'提示词库'!$A$5:$A$54,0)),""))</f>
        <v/>
      </c>
      <c r="D180" s="11">
        <f>IF(B180="","",IFERROR(INDEX('提示词库'!$B$5:$B$54,MATCH(B180,'提示词库'!$A$5:$A$54,0)),""))</f>
        <v/>
      </c>
      <c r="E180" s="6" t="n"/>
      <c r="F180" s="5" t="n"/>
      <c r="G180" s="5" t="n"/>
      <c r="H180" s="4" t="n"/>
      <c r="I180" s="5" t="n"/>
      <c r="J180" s="5" t="n"/>
      <c r="K180" s="5" t="n"/>
      <c r="L180" s="5" t="n"/>
      <c r="M180" s="7">
        <f>IF(B180="","",IF(E180=IFERROR(INDEX('提示词库'!$F$5:$F$54,MATCH(B180,'提示词库'!$A$5:$A$54,0)),""),'列表'!$H$5,'列表'!$H$6))</f>
        <v/>
      </c>
    </row>
    <row r="181">
      <c r="A181" s="10" t="n"/>
      <c r="B181" s="4" t="n"/>
      <c r="C181" s="11">
        <f>IF(B181="","",IFERROR(INDEX('提示词库'!$C$5:$C$54,MATCH(B181,'提示词库'!$A$5:$A$54,0)),""))</f>
        <v/>
      </c>
      <c r="D181" s="11">
        <f>IF(B181="","",IFERROR(INDEX('提示词库'!$B$5:$B$54,MATCH(B181,'提示词库'!$A$5:$A$54,0)),""))</f>
        <v/>
      </c>
      <c r="E181" s="6" t="n"/>
      <c r="F181" s="5" t="n"/>
      <c r="G181" s="5" t="n"/>
      <c r="H181" s="4" t="n"/>
      <c r="I181" s="5" t="n"/>
      <c r="J181" s="5" t="n"/>
      <c r="K181" s="5" t="n"/>
      <c r="L181" s="5" t="n"/>
      <c r="M181" s="7">
        <f>IF(B181="","",IF(E181=IFERROR(INDEX('提示词库'!$F$5:$F$54,MATCH(B181,'提示词库'!$A$5:$A$54,0)),""),'列表'!$H$5,'列表'!$H$6))</f>
        <v/>
      </c>
    </row>
    <row r="182">
      <c r="A182" s="10" t="n"/>
      <c r="B182" s="4" t="n"/>
      <c r="C182" s="11">
        <f>IF(B182="","",IFERROR(INDEX('提示词库'!$C$5:$C$54,MATCH(B182,'提示词库'!$A$5:$A$54,0)),""))</f>
        <v/>
      </c>
      <c r="D182" s="11">
        <f>IF(B182="","",IFERROR(INDEX('提示词库'!$B$5:$B$54,MATCH(B182,'提示词库'!$A$5:$A$54,0)),""))</f>
        <v/>
      </c>
      <c r="E182" s="6" t="n"/>
      <c r="F182" s="5" t="n"/>
      <c r="G182" s="5" t="n"/>
      <c r="H182" s="4" t="n"/>
      <c r="I182" s="5" t="n"/>
      <c r="J182" s="5" t="n"/>
      <c r="K182" s="5" t="n"/>
      <c r="L182" s="5" t="n"/>
      <c r="M182" s="7">
        <f>IF(B182="","",IF(E182=IFERROR(INDEX('提示词库'!$F$5:$F$54,MATCH(B182,'提示词库'!$A$5:$A$54,0)),""),'列表'!$H$5,'列表'!$H$6))</f>
        <v/>
      </c>
    </row>
    <row r="183">
      <c r="A183" s="10" t="n"/>
      <c r="B183" s="4" t="n"/>
      <c r="C183" s="11">
        <f>IF(B183="","",IFERROR(INDEX('提示词库'!$C$5:$C$54,MATCH(B183,'提示词库'!$A$5:$A$54,0)),""))</f>
        <v/>
      </c>
      <c r="D183" s="11">
        <f>IF(B183="","",IFERROR(INDEX('提示词库'!$B$5:$B$54,MATCH(B183,'提示词库'!$A$5:$A$54,0)),""))</f>
        <v/>
      </c>
      <c r="E183" s="6" t="n"/>
      <c r="F183" s="5" t="n"/>
      <c r="G183" s="5" t="n"/>
      <c r="H183" s="4" t="n"/>
      <c r="I183" s="5" t="n"/>
      <c r="J183" s="5" t="n"/>
      <c r="K183" s="5" t="n"/>
      <c r="L183" s="5" t="n"/>
      <c r="M183" s="7">
        <f>IF(B183="","",IF(E183=IFERROR(INDEX('提示词库'!$F$5:$F$54,MATCH(B183,'提示词库'!$A$5:$A$54,0)),""),'列表'!$H$5,'列表'!$H$6))</f>
        <v/>
      </c>
    </row>
    <row r="184">
      <c r="A184" s="10" t="n"/>
      <c r="B184" s="4" t="n"/>
      <c r="C184" s="11">
        <f>IF(B184="","",IFERROR(INDEX('提示词库'!$C$5:$C$54,MATCH(B184,'提示词库'!$A$5:$A$54,0)),""))</f>
        <v/>
      </c>
      <c r="D184" s="11">
        <f>IF(B184="","",IFERROR(INDEX('提示词库'!$B$5:$B$54,MATCH(B184,'提示词库'!$A$5:$A$54,0)),""))</f>
        <v/>
      </c>
      <c r="E184" s="6" t="n"/>
      <c r="F184" s="5" t="n"/>
      <c r="G184" s="5" t="n"/>
      <c r="H184" s="4" t="n"/>
      <c r="I184" s="5" t="n"/>
      <c r="J184" s="5" t="n"/>
      <c r="K184" s="5" t="n"/>
      <c r="L184" s="5" t="n"/>
      <c r="M184" s="7">
        <f>IF(B184="","",IF(E184=IFERROR(INDEX('提示词库'!$F$5:$F$54,MATCH(B184,'提示词库'!$A$5:$A$54,0)),""),'列表'!$H$5,'列表'!$H$6))</f>
        <v/>
      </c>
    </row>
    <row r="185">
      <c r="A185" s="10" t="n"/>
      <c r="B185" s="4" t="n"/>
      <c r="C185" s="11">
        <f>IF(B185="","",IFERROR(INDEX('提示词库'!$C$5:$C$54,MATCH(B185,'提示词库'!$A$5:$A$54,0)),""))</f>
        <v/>
      </c>
      <c r="D185" s="11">
        <f>IF(B185="","",IFERROR(INDEX('提示词库'!$B$5:$B$54,MATCH(B185,'提示词库'!$A$5:$A$54,0)),""))</f>
        <v/>
      </c>
      <c r="E185" s="6" t="n"/>
      <c r="F185" s="5" t="n"/>
      <c r="G185" s="5" t="n"/>
      <c r="H185" s="4" t="n"/>
      <c r="I185" s="5" t="n"/>
      <c r="J185" s="5" t="n"/>
      <c r="K185" s="5" t="n"/>
      <c r="L185" s="5" t="n"/>
      <c r="M185" s="7">
        <f>IF(B185="","",IF(E185=IFERROR(INDEX('提示词库'!$F$5:$F$54,MATCH(B185,'提示词库'!$A$5:$A$54,0)),""),'列表'!$H$5,'列表'!$H$6))</f>
        <v/>
      </c>
    </row>
    <row r="186">
      <c r="A186" s="10" t="n"/>
      <c r="B186" s="4" t="n"/>
      <c r="C186" s="11">
        <f>IF(B186="","",IFERROR(INDEX('提示词库'!$C$5:$C$54,MATCH(B186,'提示词库'!$A$5:$A$54,0)),""))</f>
        <v/>
      </c>
      <c r="D186" s="11">
        <f>IF(B186="","",IFERROR(INDEX('提示词库'!$B$5:$B$54,MATCH(B186,'提示词库'!$A$5:$A$54,0)),""))</f>
        <v/>
      </c>
      <c r="E186" s="6" t="n"/>
      <c r="F186" s="5" t="n"/>
      <c r="G186" s="5" t="n"/>
      <c r="H186" s="4" t="n"/>
      <c r="I186" s="5" t="n"/>
      <c r="J186" s="5" t="n"/>
      <c r="K186" s="5" t="n"/>
      <c r="L186" s="5" t="n"/>
      <c r="M186" s="7">
        <f>IF(B186="","",IF(E186=IFERROR(INDEX('提示词库'!$F$5:$F$54,MATCH(B186,'提示词库'!$A$5:$A$54,0)),""),'列表'!$H$5,'列表'!$H$6))</f>
        <v/>
      </c>
    </row>
    <row r="187">
      <c r="A187" s="10" t="n"/>
      <c r="B187" s="4" t="n"/>
      <c r="C187" s="11">
        <f>IF(B187="","",IFERROR(INDEX('提示词库'!$C$5:$C$54,MATCH(B187,'提示词库'!$A$5:$A$54,0)),""))</f>
        <v/>
      </c>
      <c r="D187" s="11">
        <f>IF(B187="","",IFERROR(INDEX('提示词库'!$B$5:$B$54,MATCH(B187,'提示词库'!$A$5:$A$54,0)),""))</f>
        <v/>
      </c>
      <c r="E187" s="6" t="n"/>
      <c r="F187" s="5" t="n"/>
      <c r="G187" s="5" t="n"/>
      <c r="H187" s="4" t="n"/>
      <c r="I187" s="5" t="n"/>
      <c r="J187" s="5" t="n"/>
      <c r="K187" s="5" t="n"/>
      <c r="L187" s="5" t="n"/>
      <c r="M187" s="7">
        <f>IF(B187="","",IF(E187=IFERROR(INDEX('提示词库'!$F$5:$F$54,MATCH(B187,'提示词库'!$A$5:$A$54,0)),""),'列表'!$H$5,'列表'!$H$6))</f>
        <v/>
      </c>
    </row>
    <row r="188">
      <c r="A188" s="10" t="n"/>
      <c r="B188" s="4" t="n"/>
      <c r="C188" s="11">
        <f>IF(B188="","",IFERROR(INDEX('提示词库'!$C$5:$C$54,MATCH(B188,'提示词库'!$A$5:$A$54,0)),""))</f>
        <v/>
      </c>
      <c r="D188" s="11">
        <f>IF(B188="","",IFERROR(INDEX('提示词库'!$B$5:$B$54,MATCH(B188,'提示词库'!$A$5:$A$54,0)),""))</f>
        <v/>
      </c>
      <c r="E188" s="6" t="n"/>
      <c r="F188" s="5" t="n"/>
      <c r="G188" s="5" t="n"/>
      <c r="H188" s="4" t="n"/>
      <c r="I188" s="5" t="n"/>
      <c r="J188" s="5" t="n"/>
      <c r="K188" s="5" t="n"/>
      <c r="L188" s="5" t="n"/>
      <c r="M188" s="7">
        <f>IF(B188="","",IF(E188=IFERROR(INDEX('提示词库'!$F$5:$F$54,MATCH(B188,'提示词库'!$A$5:$A$54,0)),""),'列表'!$H$5,'列表'!$H$6))</f>
        <v/>
      </c>
    </row>
    <row r="189">
      <c r="A189" s="10" t="n"/>
      <c r="B189" s="4" t="n"/>
      <c r="C189" s="11">
        <f>IF(B189="","",IFERROR(INDEX('提示词库'!$C$5:$C$54,MATCH(B189,'提示词库'!$A$5:$A$54,0)),""))</f>
        <v/>
      </c>
      <c r="D189" s="11">
        <f>IF(B189="","",IFERROR(INDEX('提示词库'!$B$5:$B$54,MATCH(B189,'提示词库'!$A$5:$A$54,0)),""))</f>
        <v/>
      </c>
      <c r="E189" s="6" t="n"/>
      <c r="F189" s="5" t="n"/>
      <c r="G189" s="5" t="n"/>
      <c r="H189" s="4" t="n"/>
      <c r="I189" s="5" t="n"/>
      <c r="J189" s="5" t="n"/>
      <c r="K189" s="5" t="n"/>
      <c r="L189" s="5" t="n"/>
      <c r="M189" s="7">
        <f>IF(B189="","",IF(E189=IFERROR(INDEX('提示词库'!$F$5:$F$54,MATCH(B189,'提示词库'!$A$5:$A$54,0)),""),'列表'!$H$5,'列表'!$H$6))</f>
        <v/>
      </c>
    </row>
    <row r="190">
      <c r="A190" s="10" t="n"/>
      <c r="B190" s="4" t="n"/>
      <c r="C190" s="11">
        <f>IF(B190="","",IFERROR(INDEX('提示词库'!$C$5:$C$54,MATCH(B190,'提示词库'!$A$5:$A$54,0)),""))</f>
        <v/>
      </c>
      <c r="D190" s="11">
        <f>IF(B190="","",IFERROR(INDEX('提示词库'!$B$5:$B$54,MATCH(B190,'提示词库'!$A$5:$A$54,0)),""))</f>
        <v/>
      </c>
      <c r="E190" s="6" t="n"/>
      <c r="F190" s="5" t="n"/>
      <c r="G190" s="5" t="n"/>
      <c r="H190" s="4" t="n"/>
      <c r="I190" s="5" t="n"/>
      <c r="J190" s="5" t="n"/>
      <c r="K190" s="5" t="n"/>
      <c r="L190" s="5" t="n"/>
      <c r="M190" s="7">
        <f>IF(B190="","",IF(E190=IFERROR(INDEX('提示词库'!$F$5:$F$54,MATCH(B190,'提示词库'!$A$5:$A$54,0)),""),'列表'!$H$5,'列表'!$H$6))</f>
        <v/>
      </c>
    </row>
    <row r="191">
      <c r="A191" s="10" t="n"/>
      <c r="B191" s="4" t="n"/>
      <c r="C191" s="11">
        <f>IF(B191="","",IFERROR(INDEX('提示词库'!$C$5:$C$54,MATCH(B191,'提示词库'!$A$5:$A$54,0)),""))</f>
        <v/>
      </c>
      <c r="D191" s="11">
        <f>IF(B191="","",IFERROR(INDEX('提示词库'!$B$5:$B$54,MATCH(B191,'提示词库'!$A$5:$A$54,0)),""))</f>
        <v/>
      </c>
      <c r="E191" s="6" t="n"/>
      <c r="F191" s="5" t="n"/>
      <c r="G191" s="5" t="n"/>
      <c r="H191" s="4" t="n"/>
      <c r="I191" s="5" t="n"/>
      <c r="J191" s="5" t="n"/>
      <c r="K191" s="5" t="n"/>
      <c r="L191" s="5" t="n"/>
      <c r="M191" s="7">
        <f>IF(B191="","",IF(E191=IFERROR(INDEX('提示词库'!$F$5:$F$54,MATCH(B191,'提示词库'!$A$5:$A$54,0)),""),'列表'!$H$5,'列表'!$H$6))</f>
        <v/>
      </c>
    </row>
    <row r="192">
      <c r="A192" s="10" t="n"/>
      <c r="B192" s="4" t="n"/>
      <c r="C192" s="11">
        <f>IF(B192="","",IFERROR(INDEX('提示词库'!$C$5:$C$54,MATCH(B192,'提示词库'!$A$5:$A$54,0)),""))</f>
        <v/>
      </c>
      <c r="D192" s="11">
        <f>IF(B192="","",IFERROR(INDEX('提示词库'!$B$5:$B$54,MATCH(B192,'提示词库'!$A$5:$A$54,0)),""))</f>
        <v/>
      </c>
      <c r="E192" s="6" t="n"/>
      <c r="F192" s="5" t="n"/>
      <c r="G192" s="5" t="n"/>
      <c r="H192" s="4" t="n"/>
      <c r="I192" s="5" t="n"/>
      <c r="J192" s="5" t="n"/>
      <c r="K192" s="5" t="n"/>
      <c r="L192" s="5" t="n"/>
      <c r="M192" s="7">
        <f>IF(B192="","",IF(E192=IFERROR(INDEX('提示词库'!$F$5:$F$54,MATCH(B192,'提示词库'!$A$5:$A$54,0)),""),'列表'!$H$5,'列表'!$H$6))</f>
        <v/>
      </c>
    </row>
    <row r="193">
      <c r="A193" s="10" t="n"/>
      <c r="B193" s="4" t="n"/>
      <c r="C193" s="11">
        <f>IF(B193="","",IFERROR(INDEX('提示词库'!$C$5:$C$54,MATCH(B193,'提示词库'!$A$5:$A$54,0)),""))</f>
        <v/>
      </c>
      <c r="D193" s="11">
        <f>IF(B193="","",IFERROR(INDEX('提示词库'!$B$5:$B$54,MATCH(B193,'提示词库'!$A$5:$A$54,0)),""))</f>
        <v/>
      </c>
      <c r="E193" s="6" t="n"/>
      <c r="F193" s="5" t="n"/>
      <c r="G193" s="5" t="n"/>
      <c r="H193" s="4" t="n"/>
      <c r="I193" s="5" t="n"/>
      <c r="J193" s="5" t="n"/>
      <c r="K193" s="5" t="n"/>
      <c r="L193" s="5" t="n"/>
      <c r="M193" s="7">
        <f>IF(B193="","",IF(E193=IFERROR(INDEX('提示词库'!$F$5:$F$54,MATCH(B193,'提示词库'!$A$5:$A$54,0)),""),'列表'!$H$5,'列表'!$H$6))</f>
        <v/>
      </c>
    </row>
    <row r="194">
      <c r="A194" s="10" t="n"/>
      <c r="B194" s="4" t="n"/>
      <c r="C194" s="11">
        <f>IF(B194="","",IFERROR(INDEX('提示词库'!$C$5:$C$54,MATCH(B194,'提示词库'!$A$5:$A$54,0)),""))</f>
        <v/>
      </c>
      <c r="D194" s="11">
        <f>IF(B194="","",IFERROR(INDEX('提示词库'!$B$5:$B$54,MATCH(B194,'提示词库'!$A$5:$A$54,0)),""))</f>
        <v/>
      </c>
      <c r="E194" s="6" t="n"/>
      <c r="F194" s="5" t="n"/>
      <c r="G194" s="5" t="n"/>
      <c r="H194" s="4" t="n"/>
      <c r="I194" s="5" t="n"/>
      <c r="J194" s="5" t="n"/>
      <c r="K194" s="5" t="n"/>
      <c r="L194" s="5" t="n"/>
      <c r="M194" s="7">
        <f>IF(B194="","",IF(E194=IFERROR(INDEX('提示词库'!$F$5:$F$54,MATCH(B194,'提示词库'!$A$5:$A$54,0)),""),'列表'!$H$5,'列表'!$H$6))</f>
        <v/>
      </c>
    </row>
    <row r="195">
      <c r="A195" s="10" t="n"/>
      <c r="B195" s="4" t="n"/>
      <c r="C195" s="11">
        <f>IF(B195="","",IFERROR(INDEX('提示词库'!$C$5:$C$54,MATCH(B195,'提示词库'!$A$5:$A$54,0)),""))</f>
        <v/>
      </c>
      <c r="D195" s="11">
        <f>IF(B195="","",IFERROR(INDEX('提示词库'!$B$5:$B$54,MATCH(B195,'提示词库'!$A$5:$A$54,0)),""))</f>
        <v/>
      </c>
      <c r="E195" s="6" t="n"/>
      <c r="F195" s="5" t="n"/>
      <c r="G195" s="5" t="n"/>
      <c r="H195" s="4" t="n"/>
      <c r="I195" s="5" t="n"/>
      <c r="J195" s="5" t="n"/>
      <c r="K195" s="5" t="n"/>
      <c r="L195" s="5" t="n"/>
      <c r="M195" s="7">
        <f>IF(B195="","",IF(E195=IFERROR(INDEX('提示词库'!$F$5:$F$54,MATCH(B195,'提示词库'!$A$5:$A$54,0)),""),'列表'!$H$5,'列表'!$H$6))</f>
        <v/>
      </c>
    </row>
    <row r="196">
      <c r="A196" s="10" t="n"/>
      <c r="B196" s="4" t="n"/>
      <c r="C196" s="11">
        <f>IF(B196="","",IFERROR(INDEX('提示词库'!$C$5:$C$54,MATCH(B196,'提示词库'!$A$5:$A$54,0)),""))</f>
        <v/>
      </c>
      <c r="D196" s="11">
        <f>IF(B196="","",IFERROR(INDEX('提示词库'!$B$5:$B$54,MATCH(B196,'提示词库'!$A$5:$A$54,0)),""))</f>
        <v/>
      </c>
      <c r="E196" s="6" t="n"/>
      <c r="F196" s="5" t="n"/>
      <c r="G196" s="5" t="n"/>
      <c r="H196" s="4" t="n"/>
      <c r="I196" s="5" t="n"/>
      <c r="J196" s="5" t="n"/>
      <c r="K196" s="5" t="n"/>
      <c r="L196" s="5" t="n"/>
      <c r="M196" s="7">
        <f>IF(B196="","",IF(E196=IFERROR(INDEX('提示词库'!$F$5:$F$54,MATCH(B196,'提示词库'!$A$5:$A$54,0)),""),'列表'!$H$5,'列表'!$H$6))</f>
        <v/>
      </c>
    </row>
    <row r="197">
      <c r="A197" s="10" t="n"/>
      <c r="B197" s="4" t="n"/>
      <c r="C197" s="11">
        <f>IF(B197="","",IFERROR(INDEX('提示词库'!$C$5:$C$54,MATCH(B197,'提示词库'!$A$5:$A$54,0)),""))</f>
        <v/>
      </c>
      <c r="D197" s="11">
        <f>IF(B197="","",IFERROR(INDEX('提示词库'!$B$5:$B$54,MATCH(B197,'提示词库'!$A$5:$A$54,0)),""))</f>
        <v/>
      </c>
      <c r="E197" s="6" t="n"/>
      <c r="F197" s="5" t="n"/>
      <c r="G197" s="5" t="n"/>
      <c r="H197" s="4" t="n"/>
      <c r="I197" s="5" t="n"/>
      <c r="J197" s="5" t="n"/>
      <c r="K197" s="5" t="n"/>
      <c r="L197" s="5" t="n"/>
      <c r="M197" s="7">
        <f>IF(B197="","",IF(E197=IFERROR(INDEX('提示词库'!$F$5:$F$54,MATCH(B197,'提示词库'!$A$5:$A$54,0)),""),'列表'!$H$5,'列表'!$H$6))</f>
        <v/>
      </c>
    </row>
    <row r="198">
      <c r="A198" s="10" t="n"/>
      <c r="B198" s="4" t="n"/>
      <c r="C198" s="11">
        <f>IF(B198="","",IFERROR(INDEX('提示词库'!$C$5:$C$54,MATCH(B198,'提示词库'!$A$5:$A$54,0)),""))</f>
        <v/>
      </c>
      <c r="D198" s="11">
        <f>IF(B198="","",IFERROR(INDEX('提示词库'!$B$5:$B$54,MATCH(B198,'提示词库'!$A$5:$A$54,0)),""))</f>
        <v/>
      </c>
      <c r="E198" s="6" t="n"/>
      <c r="F198" s="5" t="n"/>
      <c r="G198" s="5" t="n"/>
      <c r="H198" s="4" t="n"/>
      <c r="I198" s="5" t="n"/>
      <c r="J198" s="5" t="n"/>
      <c r="K198" s="5" t="n"/>
      <c r="L198" s="5" t="n"/>
      <c r="M198" s="7">
        <f>IF(B198="","",IF(E198=IFERROR(INDEX('提示词库'!$F$5:$F$54,MATCH(B198,'提示词库'!$A$5:$A$54,0)),""),'列表'!$H$5,'列表'!$H$6))</f>
        <v/>
      </c>
    </row>
    <row r="199">
      <c r="A199" s="10" t="n"/>
      <c r="B199" s="4" t="n"/>
      <c r="C199" s="11">
        <f>IF(B199="","",IFERROR(INDEX('提示词库'!$C$5:$C$54,MATCH(B199,'提示词库'!$A$5:$A$54,0)),""))</f>
        <v/>
      </c>
      <c r="D199" s="11">
        <f>IF(B199="","",IFERROR(INDEX('提示词库'!$B$5:$B$54,MATCH(B199,'提示词库'!$A$5:$A$54,0)),""))</f>
        <v/>
      </c>
      <c r="E199" s="6" t="n"/>
      <c r="F199" s="5" t="n"/>
      <c r="G199" s="5" t="n"/>
      <c r="H199" s="4" t="n"/>
      <c r="I199" s="5" t="n"/>
      <c r="J199" s="5" t="n"/>
      <c r="K199" s="5" t="n"/>
      <c r="L199" s="5" t="n"/>
      <c r="M199" s="7">
        <f>IF(B199="","",IF(E199=IFERROR(INDEX('提示词库'!$F$5:$F$54,MATCH(B199,'提示词库'!$A$5:$A$54,0)),""),'列表'!$H$5,'列表'!$H$6))</f>
        <v/>
      </c>
    </row>
    <row r="200">
      <c r="A200" s="10" t="n"/>
      <c r="B200" s="4" t="n"/>
      <c r="C200" s="11">
        <f>IF(B200="","",IFERROR(INDEX('提示词库'!$C$5:$C$54,MATCH(B200,'提示词库'!$A$5:$A$54,0)),""))</f>
        <v/>
      </c>
      <c r="D200" s="11">
        <f>IF(B200="","",IFERROR(INDEX('提示词库'!$B$5:$B$54,MATCH(B200,'提示词库'!$A$5:$A$54,0)),""))</f>
        <v/>
      </c>
      <c r="E200" s="6" t="n"/>
      <c r="F200" s="5" t="n"/>
      <c r="G200" s="5" t="n"/>
      <c r="H200" s="4" t="n"/>
      <c r="I200" s="5" t="n"/>
      <c r="J200" s="5" t="n"/>
      <c r="K200" s="5" t="n"/>
      <c r="L200" s="5" t="n"/>
      <c r="M200" s="7">
        <f>IF(B200="","",IF(E200=IFERROR(INDEX('提示词库'!$F$5:$F$54,MATCH(B200,'提示词库'!$A$5:$A$54,0)),""),'列表'!$H$5,'列表'!$H$6))</f>
        <v/>
      </c>
    </row>
    <row r="201">
      <c r="A201" s="10" t="n"/>
      <c r="B201" s="4" t="n"/>
      <c r="C201" s="11">
        <f>IF(B201="","",IFERROR(INDEX('提示词库'!$C$5:$C$54,MATCH(B201,'提示词库'!$A$5:$A$54,0)),""))</f>
        <v/>
      </c>
      <c r="D201" s="11">
        <f>IF(B201="","",IFERROR(INDEX('提示词库'!$B$5:$B$54,MATCH(B201,'提示词库'!$A$5:$A$54,0)),""))</f>
        <v/>
      </c>
      <c r="E201" s="6" t="n"/>
      <c r="F201" s="5" t="n"/>
      <c r="G201" s="5" t="n"/>
      <c r="H201" s="4" t="n"/>
      <c r="I201" s="5" t="n"/>
      <c r="J201" s="5" t="n"/>
      <c r="K201" s="5" t="n"/>
      <c r="L201" s="5" t="n"/>
      <c r="M201" s="7">
        <f>IF(B201="","",IF(E201=IFERROR(INDEX('提示词库'!$F$5:$F$54,MATCH(B201,'提示词库'!$A$5:$A$54,0)),""),'列表'!$H$5,'列表'!$H$6))</f>
        <v/>
      </c>
    </row>
    <row r="202">
      <c r="A202" s="10" t="n"/>
      <c r="B202" s="4" t="n"/>
      <c r="C202" s="11">
        <f>IF(B202="","",IFERROR(INDEX('提示词库'!$C$5:$C$54,MATCH(B202,'提示词库'!$A$5:$A$54,0)),""))</f>
        <v/>
      </c>
      <c r="D202" s="11">
        <f>IF(B202="","",IFERROR(INDEX('提示词库'!$B$5:$B$54,MATCH(B202,'提示词库'!$A$5:$A$54,0)),""))</f>
        <v/>
      </c>
      <c r="E202" s="6" t="n"/>
      <c r="F202" s="5" t="n"/>
      <c r="G202" s="5" t="n"/>
      <c r="H202" s="4" t="n"/>
      <c r="I202" s="5" t="n"/>
      <c r="J202" s="5" t="n"/>
      <c r="K202" s="5" t="n"/>
      <c r="L202" s="5" t="n"/>
      <c r="M202" s="7">
        <f>IF(B202="","",IF(E202=IFERROR(INDEX('提示词库'!$F$5:$F$54,MATCH(B202,'提示词库'!$A$5:$A$54,0)),""),'列表'!$H$5,'列表'!$H$6))</f>
        <v/>
      </c>
    </row>
    <row r="203">
      <c r="A203" s="10" t="n"/>
      <c r="B203" s="4" t="n"/>
      <c r="C203" s="11">
        <f>IF(B203="","",IFERROR(INDEX('提示词库'!$C$5:$C$54,MATCH(B203,'提示词库'!$A$5:$A$54,0)),""))</f>
        <v/>
      </c>
      <c r="D203" s="11">
        <f>IF(B203="","",IFERROR(INDEX('提示词库'!$B$5:$B$54,MATCH(B203,'提示词库'!$A$5:$A$54,0)),""))</f>
        <v/>
      </c>
      <c r="E203" s="6" t="n"/>
      <c r="F203" s="5" t="n"/>
      <c r="G203" s="5" t="n"/>
      <c r="H203" s="4" t="n"/>
      <c r="I203" s="5" t="n"/>
      <c r="J203" s="5" t="n"/>
      <c r="K203" s="5" t="n"/>
      <c r="L203" s="5" t="n"/>
      <c r="M203" s="7">
        <f>IF(B203="","",IF(E203=IFERROR(INDEX('提示词库'!$F$5:$F$54,MATCH(B203,'提示词库'!$A$5:$A$54,0)),""),'列表'!$H$5,'列表'!$H$6))</f>
        <v/>
      </c>
    </row>
  </sheetData>
  <autoFilter ref="A4:M203"/>
  <conditionalFormatting sqref="H5:H203">
    <cfRule type="expression" priority="1" dxfId="0">
      <formula>$H5="通过"</formula>
    </cfRule>
    <cfRule type="expression" priority="2" dxfId="1">
      <formula>$H5="未通过"</formula>
    </cfRule>
  </conditionalFormatting>
  <conditionalFormatting sqref="M5:M203">
    <cfRule type="expression" priority="3" dxfId="2">
      <formula>$M5="旧版本"</formula>
    </cfRule>
  </conditionalFormatting>
  <dataValidations count="5">
    <dataValidation sqref="B5:B203" showDropDown="0" showInputMessage="0" showErrorMessage="1" allowBlank="1" type="list">
      <formula1>='提示词库'!$A$5:$A$54</formula1>
    </dataValidation>
    <dataValidation sqref="F5:F203" showDropDown="0" showInputMessage="0" showErrorMessage="0" allowBlank="1" type="list">
      <formula1>='列表'!$B$5:$B$13</formula1>
    </dataValidation>
    <dataValidation sqref="H5:H203" showDropDown="0" showInputMessage="0" showErrorMessage="1" allowBlank="1" type="list">
      <formula1>='列表'!$D$5:$D$6</formula1>
    </dataValidation>
    <dataValidation sqref="I5:I203" showDropDown="0" showInputMessage="0" showErrorMessage="1" allowBlank="1" type="list">
      <formula1>='列表'!$E$5:$E$12</formula1>
    </dataValidation>
    <dataValidation sqref="K5:K203" showDropDown="0" showInputMessage="0" showErrorMessage="1" allowBlank="1" type="list">
      <formula1>='列表'!$F$5:$F$11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  <col width="12" customWidth="1" min="4" max="4"/>
    <col width="12" customWidth="1" min="5" max="5"/>
    <col width="16" customWidth="1" min="6" max="6"/>
  </cols>
  <sheetData>
    <row r="1">
      <c r="A1" s="1" t="inlineStr">
        <is>
          <t>提示词汇总</t>
        </is>
      </c>
    </row>
    <row r="2">
      <c r="A2" s="2" t="inlineStr">
        <is>
          <t>根据提示词库和测试记录统计。修改任意一行后会自动更新。</t>
        </is>
      </c>
    </row>
    <row r="4">
      <c r="A4" s="12" t="inlineStr">
        <is>
          <t>提示词库</t>
        </is>
      </c>
    </row>
    <row r="5">
      <c r="A5" s="13" t="inlineStr">
        <is>
          <t>提示词库中的提示词</t>
        </is>
      </c>
      <c r="B5" s="14">
        <f>COUNTA('提示词库'!$A$5:$A$54)</f>
        <v/>
      </c>
    </row>
    <row r="6">
      <c r="A6" s="5">
        <f>'列表'!$G$5</f>
        <v/>
      </c>
      <c r="B6" s="14">
        <f>COUNTIF('提示词库'!$K$5:$K$54,A6)</f>
        <v/>
      </c>
    </row>
    <row r="7">
      <c r="A7" s="5">
        <f>'列表'!$G$6</f>
        <v/>
      </c>
      <c r="B7" s="14">
        <f>COUNTIF('提示词库'!$K$5:$K$54,A7)</f>
        <v/>
      </c>
    </row>
    <row r="8">
      <c r="A8" s="5">
        <f>'列表'!$G$7</f>
        <v/>
      </c>
      <c r="B8" s="14">
        <f>COUNTIF('提示词库'!$K$5:$K$54,A8)</f>
        <v/>
      </c>
    </row>
    <row r="9">
      <c r="A9" s="5">
        <f>'列表'!$G$8</f>
        <v/>
      </c>
      <c r="B9" s="14">
        <f>COUNTIF('提示词库'!$K$5:$K$54,A9)</f>
        <v/>
      </c>
    </row>
    <row r="11">
      <c r="A11" s="12" t="inlineStr">
        <is>
          <t>测试</t>
        </is>
      </c>
    </row>
    <row r="12">
      <c r="A12" s="5" t="inlineStr">
        <is>
          <t>已记录的测试</t>
        </is>
      </c>
      <c r="B12" s="14">
        <f>COUNTA('测试记录'!$B$5:$B$203)</f>
        <v/>
      </c>
    </row>
    <row r="13">
      <c r="A13" s="5" t="inlineStr">
        <is>
          <t>通过</t>
        </is>
      </c>
      <c r="B13" s="14">
        <f>COUNTIF('测试记录'!$H$5:$H$203,'列表'!$D$5)</f>
        <v/>
      </c>
    </row>
    <row r="14">
      <c r="A14" s="5" t="inlineStr">
        <is>
          <t>通过率</t>
        </is>
      </c>
      <c r="B14" s="15">
        <f>IF(B12=0,"",B13/B12)</f>
        <v/>
      </c>
    </row>
    <row r="15">
      <c r="A15" s="5" t="inlineStr">
        <is>
          <t>旧版本上的测试</t>
        </is>
      </c>
      <c r="B15" s="14">
        <f>COUNTIF('测试记录'!$M$5:$M$203,'列表'!$H$6)</f>
        <v/>
      </c>
    </row>
    <row r="16">
      <c r="A16" s="5" t="inlineStr">
        <is>
          <t>用于交易</t>
        </is>
      </c>
      <c r="B16" s="14">
        <f>COUNTIF('测试记录'!$J$5:$J$203,"&lt;&gt;")</f>
        <v/>
      </c>
    </row>
    <row r="18">
      <c r="A18" s="12" t="inlineStr">
        <is>
          <t>未通过的测试中发现的问题</t>
        </is>
      </c>
    </row>
    <row r="19" ht="24" customHeight="1">
      <c r="A19" s="3" t="inlineStr">
        <is>
          <t>问题</t>
        </is>
      </c>
      <c r="B19" s="3" t="inlineStr">
        <is>
          <t>次数</t>
        </is>
      </c>
    </row>
    <row r="20">
      <c r="A20" s="5">
        <f>'列表'!$E$6</f>
        <v/>
      </c>
      <c r="B20" s="7">
        <f>COUNTIFS('测试记录'!$I$5:$I$203,A20,'测试记录'!$H$5:$H$203,'列表'!$D$6)</f>
        <v/>
      </c>
    </row>
    <row r="21">
      <c r="A21" s="5">
        <f>'列表'!$E$7</f>
        <v/>
      </c>
      <c r="B21" s="7">
        <f>COUNTIFS('测试记录'!$I$5:$I$203,A21,'测试记录'!$H$5:$H$203,'列表'!$D$6)</f>
        <v/>
      </c>
    </row>
    <row r="22">
      <c r="A22" s="5">
        <f>'列表'!$E$8</f>
        <v/>
      </c>
      <c r="B22" s="7">
        <f>COUNTIFS('测试记录'!$I$5:$I$203,A22,'测试记录'!$H$5:$H$203,'列表'!$D$6)</f>
        <v/>
      </c>
    </row>
    <row r="23">
      <c r="A23" s="5">
        <f>'列表'!$E$9</f>
        <v/>
      </c>
      <c r="B23" s="7">
        <f>COUNTIFS('测试记录'!$I$5:$I$203,A23,'测试记录'!$H$5:$H$203,'列表'!$D$6)</f>
        <v/>
      </c>
    </row>
    <row r="24">
      <c r="A24" s="5">
        <f>'列表'!$E$10</f>
        <v/>
      </c>
      <c r="B24" s="7">
        <f>COUNTIFS('测试记录'!$I$5:$I$203,A24,'测试记录'!$H$5:$H$203,'列表'!$D$6)</f>
        <v/>
      </c>
    </row>
    <row r="25">
      <c r="A25" s="5">
        <f>'列表'!$E$11</f>
        <v/>
      </c>
      <c r="B25" s="7">
        <f>COUNTIFS('测试记录'!$I$5:$I$203,A25,'测试记录'!$H$5:$H$203,'列表'!$D$6)</f>
        <v/>
      </c>
    </row>
    <row r="26">
      <c r="A26" s="5">
        <f>'列表'!$E$12</f>
        <v/>
      </c>
      <c r="B26" s="7">
        <f>COUNTIFS('测试记录'!$I$5:$I$203,A26,'测试记录'!$H$5:$H$203,'列表'!$D$6)</f>
        <v/>
      </c>
    </row>
    <row r="28">
      <c r="A28" s="12" t="inlineStr">
        <is>
          <t>按阶段</t>
        </is>
      </c>
    </row>
    <row r="29" ht="28" customHeight="1">
      <c r="A29" s="3" t="inlineStr">
        <is>
          <t>阶段</t>
        </is>
      </c>
      <c r="B29" s="3" t="inlineStr">
        <is>
          <t>提示词</t>
        </is>
      </c>
      <c r="C29" s="3" t="inlineStr">
        <is>
          <t>测试</t>
        </is>
      </c>
      <c r="D29" s="3" t="inlineStr">
        <is>
          <t>通过</t>
        </is>
      </c>
      <c r="E29" s="3" t="inlineStr">
        <is>
          <t>通过率</t>
        </is>
      </c>
      <c r="F29" s="3" t="inlineStr">
        <is>
          <t>用于交易</t>
        </is>
      </c>
    </row>
    <row r="30">
      <c r="A30" s="13">
        <f>'列表'!$A$5</f>
        <v/>
      </c>
      <c r="B30" s="7">
        <f>COUNTIF('提示词库'!$B$5:$B$54,A30)</f>
        <v/>
      </c>
      <c r="C30" s="7">
        <f>COUNTIF('测试记录'!$D$5:$D$203,A30)</f>
        <v/>
      </c>
      <c r="D30" s="7">
        <f>COUNTIFS('测试记录'!$D$5:$D$203,A30,'测试记录'!$H$5:$H$203,'列表'!$D$5)</f>
        <v/>
      </c>
      <c r="E30" s="16">
        <f>IF(C30=0,"",D30/C30)</f>
        <v/>
      </c>
      <c r="F30" s="7">
        <f>COUNTIFS('测试记录'!$D$5:$D$203,A30,'测试记录'!$J$5:$J$203,"&lt;&gt;")</f>
        <v/>
      </c>
    </row>
    <row r="31">
      <c r="A31" s="13">
        <f>'列表'!$A$6</f>
        <v/>
      </c>
      <c r="B31" s="7">
        <f>COUNTIF('提示词库'!$B$5:$B$54,A31)</f>
        <v/>
      </c>
      <c r="C31" s="7">
        <f>COUNTIF('测试记录'!$D$5:$D$203,A31)</f>
        <v/>
      </c>
      <c r="D31" s="7">
        <f>COUNTIFS('测试记录'!$D$5:$D$203,A31,'测试记录'!$H$5:$H$203,'列表'!$D$5)</f>
        <v/>
      </c>
      <c r="E31" s="16">
        <f>IF(C31=0,"",D31/C31)</f>
        <v/>
      </c>
      <c r="F31" s="7">
        <f>COUNTIFS('测试记录'!$D$5:$D$203,A31,'测试记录'!$J$5:$J$203,"&lt;&gt;")</f>
        <v/>
      </c>
    </row>
    <row r="32">
      <c r="A32" s="13">
        <f>'列表'!$A$7</f>
        <v/>
      </c>
      <c r="B32" s="7">
        <f>COUNTIF('提示词库'!$B$5:$B$54,A32)</f>
        <v/>
      </c>
      <c r="C32" s="7">
        <f>COUNTIF('测试记录'!$D$5:$D$203,A32)</f>
        <v/>
      </c>
      <c r="D32" s="7">
        <f>COUNTIFS('测试记录'!$D$5:$D$203,A32,'测试记录'!$H$5:$H$203,'列表'!$D$5)</f>
        <v/>
      </c>
      <c r="E32" s="16">
        <f>IF(C32=0,"",D32/C32)</f>
        <v/>
      </c>
      <c r="F32" s="7">
        <f>COUNTIFS('测试记录'!$D$5:$D$203,A32,'测试记录'!$J$5:$J$203,"&lt;&gt;")</f>
        <v/>
      </c>
    </row>
    <row r="33">
      <c r="A33" s="13">
        <f>'列表'!$A$8</f>
        <v/>
      </c>
      <c r="B33" s="7">
        <f>COUNTIF('提示词库'!$B$5:$B$54,A33)</f>
        <v/>
      </c>
      <c r="C33" s="7">
        <f>COUNTIF('测试记录'!$D$5:$D$203,A33)</f>
        <v/>
      </c>
      <c r="D33" s="7">
        <f>COUNTIFS('测试记录'!$D$5:$D$203,A33,'测试记录'!$H$5:$H$203,'列表'!$D$5)</f>
        <v/>
      </c>
      <c r="E33" s="16">
        <f>IF(C33=0,"",D33/C33)</f>
        <v/>
      </c>
      <c r="F33" s="7">
        <f>COUNTIFS('测试记录'!$D$5:$D$203,A33,'测试记录'!$J$5:$J$203,"&lt;&gt;")</f>
        <v/>
      </c>
    </row>
    <row r="34">
      <c r="A34" s="13">
        <f>'列表'!$A$9</f>
        <v/>
      </c>
      <c r="B34" s="7">
        <f>COUNTIF('提示词库'!$B$5:$B$54,A34)</f>
        <v/>
      </c>
      <c r="C34" s="7">
        <f>COUNTIF('测试记录'!$D$5:$D$203,A34)</f>
        <v/>
      </c>
      <c r="D34" s="7">
        <f>COUNTIFS('测试记录'!$D$5:$D$203,A34,'测试记录'!$H$5:$H$203,'列表'!$D$5)</f>
        <v/>
      </c>
      <c r="E34" s="16">
        <f>IF(C34=0,"",D34/C34)</f>
        <v/>
      </c>
      <c r="F34" s="7">
        <f>COUNTIFS('测试记录'!$D$5:$D$203,A34,'测试记录'!$J$5:$J$203,"&lt;&gt;")</f>
        <v/>
      </c>
    </row>
    <row r="35">
      <c r="A35" s="13">
        <f>'列表'!$A$10</f>
        <v/>
      </c>
      <c r="B35" s="7">
        <f>COUNTIF('提示词库'!$B$5:$B$54,A35)</f>
        <v/>
      </c>
      <c r="C35" s="7">
        <f>COUNTIF('测试记录'!$D$5:$D$203,A35)</f>
        <v/>
      </c>
      <c r="D35" s="7">
        <f>COUNTIFS('测试记录'!$D$5:$D$203,A35,'测试记录'!$H$5:$H$203,'列表'!$D$5)</f>
        <v/>
      </c>
      <c r="E35" s="16">
        <f>IF(C35=0,"",D35/C35)</f>
        <v/>
      </c>
      <c r="F35" s="7">
        <f>COUNTIFS('测试记录'!$D$5:$D$203,A35,'测试记录'!$J$5:$J$203,"&lt;&gt;")</f>
        <v/>
      </c>
    </row>
    <row r="36">
      <c r="A36" s="13">
        <f>'列表'!$A$11</f>
        <v/>
      </c>
      <c r="B36" s="7">
        <f>COUNTIF('提示词库'!$B$5:$B$54,A36)</f>
        <v/>
      </c>
      <c r="C36" s="7">
        <f>COUNTIF('测试记录'!$D$5:$D$203,A36)</f>
        <v/>
      </c>
      <c r="D36" s="7">
        <f>COUNTIFS('测试记录'!$D$5:$D$203,A36,'测试记录'!$H$5:$H$203,'列表'!$D$5)</f>
        <v/>
      </c>
      <c r="E36" s="16">
        <f>IF(C36=0,"",D36/C36)</f>
        <v/>
      </c>
      <c r="F36" s="7">
        <f>COUNTIFS('测试记录'!$D$5:$D$203,A36,'测试记录'!$J$5:$J$203,"&lt;&gt;")</f>
        <v/>
      </c>
    </row>
    <row r="37">
      <c r="A37" s="13">
        <f>'列表'!$A$12</f>
        <v/>
      </c>
      <c r="B37" s="7">
        <f>COUNTIF('提示词库'!$B$5:$B$54,A37)</f>
        <v/>
      </c>
      <c r="C37" s="7">
        <f>COUNTIF('测试记录'!$D$5:$D$203,A37)</f>
        <v/>
      </c>
      <c r="D37" s="7">
        <f>COUNTIFS('测试记录'!$D$5:$D$203,A37,'测试记录'!$H$5:$H$203,'列表'!$D$5)</f>
        <v/>
      </c>
      <c r="E37" s="16">
        <f>IF(C37=0,"",D37/C37)</f>
        <v/>
      </c>
      <c r="F37" s="7">
        <f>COUNTIFS('测试记录'!$D$5:$D$203,A37,'测试记录'!$J$5:$J$203,"&lt;&gt;")</f>
        <v/>
      </c>
    </row>
    <row r="38">
      <c r="A38" s="13">
        <f>'列表'!$A$13</f>
        <v/>
      </c>
      <c r="B38" s="7">
        <f>COUNTIF('提示词库'!$B$5:$B$54,A38)</f>
        <v/>
      </c>
      <c r="C38" s="7">
        <f>COUNTIF('测试记录'!$D$5:$D$203,A38)</f>
        <v/>
      </c>
      <c r="D38" s="7">
        <f>COUNTIFS('测试记录'!$D$5:$D$203,A38,'测试记录'!$H$5:$H$203,'列表'!$D$5)</f>
        <v/>
      </c>
      <c r="E38" s="16">
        <f>IF(C38=0,"",D38/C38)</f>
        <v/>
      </c>
      <c r="F38" s="7">
        <f>COUNTIFS('测试记录'!$D$5:$D$203,A38,'测试记录'!$J$5:$J$203,"&lt;&gt;")</f>
        <v/>
      </c>
    </row>
    <row r="40">
      <c r="A40" s="12" t="inlineStr">
        <is>
          <t>后续进展</t>
        </is>
      </c>
    </row>
    <row r="41" ht="24" customHeight="1">
      <c r="A41" s="3" t="inlineStr">
        <is>
          <t>后续进展</t>
        </is>
      </c>
      <c r="B41" s="3" t="inlineStr">
        <is>
          <t>测试</t>
        </is>
      </c>
    </row>
    <row r="42">
      <c r="A42" s="5">
        <f>'列表'!$F$5</f>
        <v/>
      </c>
      <c r="B42" s="7">
        <f>COUNTIF('测试记录'!$K$5:$K$203,A42)</f>
        <v/>
      </c>
    </row>
    <row r="43">
      <c r="A43" s="5">
        <f>'列表'!$F$6</f>
        <v/>
      </c>
      <c r="B43" s="7">
        <f>COUNTIF('测试记录'!$K$5:$K$203,A43)</f>
        <v/>
      </c>
    </row>
    <row r="44">
      <c r="A44" s="5">
        <f>'列表'!$F$7</f>
        <v/>
      </c>
      <c r="B44" s="7">
        <f>COUNTIF('测试记录'!$K$5:$K$203,A44)</f>
        <v/>
      </c>
    </row>
    <row r="45">
      <c r="A45" s="5">
        <f>'列表'!$F$8</f>
        <v/>
      </c>
      <c r="B45" s="7">
        <f>COUNTIF('测试记录'!$K$5:$K$203,A45)</f>
        <v/>
      </c>
    </row>
    <row r="46">
      <c r="A46" s="5">
        <f>'列表'!$F$9</f>
        <v/>
      </c>
      <c r="B46" s="7">
        <f>COUNTIF('测试记录'!$K$5:$K$203,A46)</f>
        <v/>
      </c>
    </row>
    <row r="47">
      <c r="A47" s="5">
        <f>'列表'!$F$10</f>
        <v/>
      </c>
      <c r="B47" s="7">
        <f>COUNTIF('测试记录'!$K$5:$K$203,A47)</f>
        <v/>
      </c>
    </row>
    <row r="48">
      <c r="A48" s="5">
        <f>'列表'!$F$11</f>
        <v/>
      </c>
      <c r="B48" s="7">
        <f>COUNTIF('测试记录'!$K$5:$K$203,A48)</f>
        <v/>
      </c>
    </row>
    <row r="50">
      <c r="A50" s="17" t="inlineStr">
        <is>
          <t>CRMsoftware.pro 免费模板。示例数据均为虚构。</t>
        </is>
      </c>
    </row>
  </sheetData>
  <conditionalFormatting sqref="A6:A9">
    <cfRule type="expression" priority="1" dxfId="0">
      <formula>$A6="就绪"</formula>
    </cfRule>
    <cfRule type="expression" priority="2" dxfId="1">
      <formula>$A6="修改后复测"</formula>
    </cfRule>
    <cfRule type="expression" priority="3" dxfId="2">
      <formula>$A6="继续测试"</formula>
    </cfRule>
    <cfRule type="expression" priority="4" dxfId="3">
      <formula>$A6="未测试"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" t="inlineStr">
        <is>
          <t>列表</t>
        </is>
      </c>
    </row>
    <row r="2">
      <c r="A2" s="2" t="inlineStr">
        <is>
          <t>在这里编辑阶段、助手、负责人、问题和后续进展：下拉列表和汇总会随之更新。检查结果、状态和版本词被公式使用：只能在这里重命名。</t>
        </is>
      </c>
    </row>
    <row r="4" ht="32" customHeight="1">
      <c r="A4" s="3" t="inlineStr">
        <is>
          <t>阶段</t>
        </is>
      </c>
      <c r="B4" s="3" t="inlineStr">
        <is>
          <t>助手</t>
        </is>
      </c>
      <c r="C4" s="3" t="inlineStr">
        <is>
          <t>负责人</t>
        </is>
      </c>
      <c r="D4" s="3" t="inlineStr">
        <is>
          <t>检查结果</t>
        </is>
      </c>
      <c r="E4" s="3" t="inlineStr">
        <is>
          <t>问题</t>
        </is>
      </c>
      <c r="F4" s="3" t="inlineStr">
        <is>
          <t>后续进展</t>
        </is>
      </c>
      <c r="G4" s="3" t="inlineStr">
        <is>
          <t>状态</t>
        </is>
      </c>
      <c r="H4" s="3" t="inlineStr">
        <is>
          <t>版本检查</t>
        </is>
      </c>
    </row>
    <row r="5">
      <c r="A5" s="5" t="inlineStr">
        <is>
          <t>客户开发</t>
        </is>
      </c>
      <c r="B5" s="5" t="inlineStr">
        <is>
          <t>ChatGPT</t>
        </is>
      </c>
      <c r="C5" s="5" t="inlineStr">
        <is>
          <t>Elliot</t>
        </is>
      </c>
      <c r="D5" s="5" t="inlineStr">
        <is>
          <t>通过</t>
        </is>
      </c>
      <c r="E5" s="5" t="inlineStr">
        <is>
          <t>无</t>
        </is>
      </c>
      <c r="F5" s="5" t="inlineStr">
        <is>
          <t>收到回复</t>
        </is>
      </c>
      <c r="G5" s="18" t="inlineStr">
        <is>
          <t>未测试</t>
        </is>
      </c>
      <c r="H5" s="18" t="inlineStr">
        <is>
          <t>当前版本</t>
        </is>
      </c>
    </row>
    <row r="6">
      <c r="A6" s="5" t="inlineStr">
        <is>
          <t>需求挖掘</t>
        </is>
      </c>
      <c r="B6" s="5" t="inlineStr">
        <is>
          <t>Claude</t>
        </is>
      </c>
      <c r="C6" s="5" t="inlineStr">
        <is>
          <t>客户经理</t>
        </is>
      </c>
      <c r="D6" s="5" t="inlineStr">
        <is>
          <t>未通过</t>
        </is>
      </c>
      <c r="E6" s="5" t="inlineStr">
        <is>
          <t>编造的事实或数字</t>
        </is>
      </c>
      <c r="F6" s="5" t="inlineStr">
        <is>
          <t>已约会议</t>
        </is>
      </c>
      <c r="G6" s="18" t="inlineStr">
        <is>
          <t>继续测试</t>
        </is>
      </c>
      <c r="H6" s="18" t="inlineStr">
        <is>
          <t>旧版本</t>
        </is>
      </c>
    </row>
    <row r="7">
      <c r="A7" s="5" t="inlineStr">
        <is>
          <t>产品演示</t>
        </is>
      </c>
      <c r="B7" s="5" t="inlineStr">
        <is>
          <t>Gemini</t>
        </is>
      </c>
      <c r="C7" s="5" t="n"/>
      <c r="E7" s="5" t="inlineStr">
        <is>
          <t>数字或日期错误</t>
        </is>
      </c>
      <c r="F7" s="5" t="inlineStr">
        <is>
          <t>阶段推进</t>
        </is>
      </c>
      <c r="G7" s="18" t="inlineStr">
        <is>
          <t>就绪</t>
        </is>
      </c>
    </row>
    <row r="8">
      <c r="A8" s="5" t="inlineStr">
        <is>
          <t>异议处理</t>
        </is>
      </c>
      <c r="B8" s="5" t="inlineStr">
        <is>
          <t>Microsoft Copilot</t>
        </is>
      </c>
      <c r="C8" s="5" t="n"/>
      <c r="E8" s="5" t="inlineStr">
        <is>
          <t>名称错误或编造</t>
        </is>
      </c>
      <c r="F8" s="5" t="inlineStr">
        <is>
          <t>已存入备注</t>
        </is>
      </c>
      <c r="G8" s="18" t="inlineStr">
        <is>
          <t>修改后复测</t>
        </is>
      </c>
    </row>
    <row r="9">
      <c r="A9" s="5" t="inlineStr">
        <is>
          <t>方案报价</t>
        </is>
      </c>
      <c r="B9" s="5" t="inlineStr">
        <is>
          <t>其他</t>
        </is>
      </c>
      <c r="C9" s="5" t="n"/>
      <c r="E9" s="5" t="inlineStr">
        <is>
          <t>编造的引语或成效</t>
        </is>
      </c>
      <c r="F9" s="5" t="inlineStr">
        <is>
          <t>未回复</t>
        </is>
      </c>
    </row>
    <row r="10">
      <c r="A10" s="5" t="inlineStr">
        <is>
          <t>跟进</t>
        </is>
      </c>
      <c r="B10" s="5" t="n"/>
      <c r="C10" s="5" t="n"/>
      <c r="E10" s="5" t="inlineStr">
        <is>
          <t>无法兑现的承诺</t>
        </is>
      </c>
      <c r="F10" s="5" t="inlineStr">
        <is>
          <t>仅练习</t>
        </is>
      </c>
    </row>
    <row r="11">
      <c r="A11" s="5" t="inlineStr">
        <is>
          <t>追加销售</t>
        </is>
      </c>
      <c r="B11" s="5" t="n"/>
      <c r="C11" s="5" t="n"/>
      <c r="E11" s="5" t="inlineStr">
        <is>
          <t>缺少规则</t>
        </is>
      </c>
      <c r="F11" s="5" t="inlineStr">
        <is>
          <t>未使用</t>
        </is>
      </c>
    </row>
    <row r="12">
      <c r="A12" s="5" t="inlineStr">
        <is>
          <t>房地产</t>
        </is>
      </c>
      <c r="B12" s="5" t="n"/>
      <c r="C12" s="5" t="n"/>
      <c r="E12" s="5" t="inlineStr">
        <is>
          <t>输入中含个人数据</t>
        </is>
      </c>
    </row>
    <row r="13">
      <c r="A13" s="5" t="inlineStr">
        <is>
          <t>招聘</t>
        </is>
      </c>
      <c r="B13" s="5" t="n"/>
    </row>
    <row r="14">
      <c r="A14" s="5" t="n"/>
    </row>
    <row r="15">
      <c r="A15" s="5" t="n"/>
    </row>
    <row r="16">
      <c r="A16" s="5" t="n"/>
    </row>
    <row r="17">
      <c r="A17" s="5" t="n"/>
    </row>
    <row r="18">
      <c r="A18" s="5" t="n"/>
    </row>
    <row r="19">
      <c r="A1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销售 AI 提示词库</dc:title>
  <dcterms:created xmlns:dcterms="http://purl.org/dc/terms/" xmlns:xsi="http://www.w3.org/2001/XMLSchema-instance" xsi:type="dcterms:W3CDTF">2026-10-14T09:39:16Z</dcterms:created>
  <dcterms:modified xmlns:dcterms="http://purl.org/dc/terms/" xmlns:xsi="http://www.w3.org/2001/XMLSchema-instance" xsi:type="dcterms:W3CDTF">2026-10-14T09:39:16Z</dcterms:modified>
</cp:coreProperties>
</file>